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GruppeA" sheetId="1" r:id="rId1"/>
  </sheets>
  <definedNames>
    <definedName name="_xlnm.Print_Area" localSheetId="0">'GruppeA'!$A$1:$W$81</definedName>
    <definedName name="Excel_BuiltIn__FilterDatabase" localSheetId="0">'GruppeA'!$A$3:$CQ$81</definedName>
  </definedNames>
  <calcPr fullCalcOnLoad="1"/>
</workbook>
</file>

<file path=xl/sharedStrings.xml><?xml version="1.0" encoding="utf-8"?>
<sst xmlns="http://schemas.openxmlformats.org/spreadsheetml/2006/main" count="323" uniqueCount="127">
  <si>
    <t>GESAMTWERTUNG Jugendschachrallye 2017 - GRUPPE A</t>
  </si>
  <si>
    <t>Landeck</t>
  </si>
  <si>
    <t>Absam</t>
  </si>
  <si>
    <t>Mils</t>
  </si>
  <si>
    <t>Kundl</t>
  </si>
  <si>
    <t>Kufstein</t>
  </si>
  <si>
    <t>Schwaz</t>
  </si>
  <si>
    <t>Gesamt</t>
  </si>
  <si>
    <t>Beste 4</t>
  </si>
  <si>
    <t>Rg.</t>
  </si>
  <si>
    <t>Name</t>
  </si>
  <si>
    <t>JG 17</t>
  </si>
  <si>
    <t>JG 18</t>
  </si>
  <si>
    <t xml:space="preserve">Pkt1. </t>
  </si>
  <si>
    <t>Wtg1</t>
  </si>
  <si>
    <t>Pkt2</t>
  </si>
  <si>
    <t>Wtg2</t>
  </si>
  <si>
    <t xml:space="preserve">Pkt3. </t>
  </si>
  <si>
    <t>Wtg3</t>
  </si>
  <si>
    <t xml:space="preserve">Pkt4 </t>
  </si>
  <si>
    <t>Wtg4</t>
  </si>
  <si>
    <t>Pkt5</t>
  </si>
  <si>
    <t>Wtg5</t>
  </si>
  <si>
    <t>Pkt6</t>
  </si>
  <si>
    <t>Wtg6</t>
  </si>
  <si>
    <t xml:space="preserve">Pkt7 </t>
  </si>
  <si>
    <t>Wtg7</t>
  </si>
  <si>
    <t>Pktges</t>
  </si>
  <si>
    <t>Wtgges</t>
  </si>
  <si>
    <t>Pkt/4</t>
  </si>
  <si>
    <t>Wtg/4</t>
  </si>
  <si>
    <t>U10w</t>
  </si>
  <si>
    <t>U12</t>
  </si>
  <si>
    <t>U12w</t>
  </si>
  <si>
    <t>U14</t>
  </si>
  <si>
    <t>U14w</t>
  </si>
  <si>
    <t>U16</t>
  </si>
  <si>
    <t>U16w</t>
  </si>
  <si>
    <t>Haller Quentin</t>
  </si>
  <si>
    <t>Tiroler Schachschule</t>
  </si>
  <si>
    <t>Tumanyan Gor</t>
  </si>
  <si>
    <t>Völs &amp; Hak Innsbruck</t>
  </si>
  <si>
    <t>Nat Victor</t>
  </si>
  <si>
    <t>Vinatzer Maximilian</t>
  </si>
  <si>
    <t>Schöpf Michael</t>
  </si>
  <si>
    <t>Bretze Hall in Tirol</t>
  </si>
  <si>
    <t>Kruckenhauser Robert</t>
  </si>
  <si>
    <t>Verein f. Jugendschach Kundl</t>
  </si>
  <si>
    <t>Wurzer Miriam</t>
  </si>
  <si>
    <t>Vida Timea</t>
  </si>
  <si>
    <t>SC Mils</t>
  </si>
  <si>
    <t>Jedinger Daniel</t>
  </si>
  <si>
    <t>Daxauer Patrick</t>
  </si>
  <si>
    <t>Schach ohne Grenzen</t>
  </si>
  <si>
    <t>Feistmantl Johannes</t>
  </si>
  <si>
    <t>Bergmeister Thomas</t>
  </si>
  <si>
    <t>Shaginjan Marat</t>
  </si>
  <si>
    <t>Seier Florian</t>
  </si>
  <si>
    <t>Reinalter Gabriel</t>
  </si>
  <si>
    <t>Lutz Jakob</t>
  </si>
  <si>
    <t>Weiss Johannes</t>
  </si>
  <si>
    <t>Lerch Johannes</t>
  </si>
  <si>
    <t>Hirnschall Paul</t>
  </si>
  <si>
    <t>Nigg Lukas</t>
  </si>
  <si>
    <t>Angerer Marlon</t>
  </si>
  <si>
    <t>Hengl Philip</t>
  </si>
  <si>
    <t>U10</t>
  </si>
  <si>
    <t>Schlögl Rene</t>
  </si>
  <si>
    <t>Bertel Tobias</t>
  </si>
  <si>
    <t>Bertel Valentin</t>
  </si>
  <si>
    <t>Taxer Tanja</t>
  </si>
  <si>
    <t>Achleitner Matteo</t>
  </si>
  <si>
    <t>Maier Marco</t>
  </si>
  <si>
    <t>Uttendorf</t>
  </si>
  <si>
    <t>Giocomazzi Anna</t>
  </si>
  <si>
    <t>Grabenweger Niklas</t>
  </si>
  <si>
    <t>Flir Emilio</t>
  </si>
  <si>
    <t>Sonnenberg</t>
  </si>
  <si>
    <t>U18</t>
  </si>
  <si>
    <t>Lerchl Clemens</t>
  </si>
  <si>
    <t>Vaterstetten</t>
  </si>
  <si>
    <t>Nelson Jakob</t>
  </si>
  <si>
    <t>Bramböck Clemens</t>
  </si>
  <si>
    <t>Thaler Markus</t>
  </si>
  <si>
    <t>SK Kufstein</t>
  </si>
  <si>
    <t>Preuner Kevin</t>
  </si>
  <si>
    <t>Knabl Fabian</t>
  </si>
  <si>
    <t>Jugendschachclub Landeck</t>
  </si>
  <si>
    <t>Gollmayr Dominik</t>
  </si>
  <si>
    <t>Jenbach</t>
  </si>
  <si>
    <t>Zedrosser Sandra</t>
  </si>
  <si>
    <t>Ünlü Hasan</t>
  </si>
  <si>
    <t>Primus Theresa</t>
  </si>
  <si>
    <t>Holzhammer David</t>
  </si>
  <si>
    <t>Zeindl Julia</t>
  </si>
  <si>
    <t>Schlattinger Marius</t>
  </si>
  <si>
    <t>Kinzner Christoph</t>
  </si>
  <si>
    <t>Ehrlich Clemens</t>
  </si>
  <si>
    <t>Knabl Matthias</t>
  </si>
  <si>
    <t>Gritsch Stefan</t>
  </si>
  <si>
    <t>Steinach</t>
  </si>
  <si>
    <t>Kapan Onur</t>
  </si>
  <si>
    <t>Windig Thomas</t>
  </si>
  <si>
    <t>Stotter Jeremias</t>
  </si>
  <si>
    <t>Reinmüller Philipp</t>
  </si>
  <si>
    <t>Erler Paul</t>
  </si>
  <si>
    <t>Robitza Simon</t>
  </si>
  <si>
    <t>Kostenzer Simon</t>
  </si>
  <si>
    <t>Palta Adar</t>
  </si>
  <si>
    <t>Albrecht Julia</t>
  </si>
  <si>
    <t>Keser Tunahan</t>
  </si>
  <si>
    <t>Ehrlich Lorenz</t>
  </si>
  <si>
    <t>Lenk Markus</t>
  </si>
  <si>
    <t>Di Cesare Matteo</t>
  </si>
  <si>
    <t>Zimmermann Raphael</t>
  </si>
  <si>
    <t>Chaust Mia</t>
  </si>
  <si>
    <t>Schönherr Philipp</t>
  </si>
  <si>
    <t>Werner Hannes</t>
  </si>
  <si>
    <t>Friedle Valentin</t>
  </si>
  <si>
    <t>Reinmüller Marco</t>
  </si>
  <si>
    <t>Bauer Gabriel</t>
  </si>
  <si>
    <t>Mühlegger Jakob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</si>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</sst>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left"/>
    </xf>
    <xf numFmtId="0" fontId="3" fillId="16" borderId="6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49" fontId="3" fillId="16" borderId="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0" fillId="0" borderId="15" xfId="0" applyFont="1" applyBorder="1" applyAlignment="1">
      <alignment horizontal="left" vertical="center"/>
    </xf>
    <xf numFmtId="164" fontId="0" fillId="17" borderId="13" xfId="0" applyNumberFormat="1" applyFill="1" applyBorder="1" applyAlignment="1">
      <alignment horizontal="center"/>
    </xf>
    <xf numFmtId="164" fontId="3" fillId="17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6" fillId="17" borderId="13" xfId="0" applyNumberFormat="1" applyFont="1" applyFill="1" applyBorder="1" applyAlignment="1">
      <alignment horizontal="center"/>
    </xf>
    <xf numFmtId="49" fontId="6" fillId="17" borderId="14" xfId="0" applyNumberFormat="1" applyFont="1" applyFill="1" applyBorder="1" applyAlignment="1">
      <alignment horizontal="center"/>
    </xf>
    <xf numFmtId="49" fontId="6" fillId="17" borderId="16" xfId="0" applyNumberFormat="1" applyFont="1" applyFill="1" applyBorder="1" applyAlignment="1">
      <alignment horizontal="center"/>
    </xf>
    <xf numFmtId="49" fontId="6" fillId="17" borderId="12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164" fontId="0" fillId="18" borderId="0" xfId="0" applyNumberFormat="1" applyFill="1" applyAlignment="1">
      <alignment/>
    </xf>
    <xf numFmtId="165" fontId="0" fillId="18" borderId="0" xfId="0" applyNumberForma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49" fontId="6" fillId="17" borderId="13" xfId="0" applyNumberFormat="1" applyFont="1" applyFill="1" applyBorder="1" applyAlignment="1">
      <alignment horizontal="left"/>
    </xf>
    <xf numFmtId="49" fontId="6" fillId="17" borderId="14" xfId="0" applyNumberFormat="1" applyFont="1" applyFill="1" applyBorder="1" applyAlignment="1">
      <alignment horizontal="left"/>
    </xf>
    <xf numFmtId="49" fontId="6" fillId="17" borderId="16" xfId="0" applyNumberFormat="1" applyFont="1" applyFill="1" applyBorder="1" applyAlignment="1">
      <alignment horizontal="left"/>
    </xf>
    <xf numFmtId="164" fontId="0" fillId="17" borderId="0" xfId="0" applyNumberFormat="1" applyFill="1" applyAlignment="1">
      <alignment/>
    </xf>
    <xf numFmtId="165" fontId="0" fillId="17" borderId="0" xfId="0" applyNumberFormat="1" applyFill="1" applyAlignment="1">
      <alignment/>
    </xf>
    <xf numFmtId="0" fontId="11" fillId="0" borderId="11" xfId="0" applyFon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49" fontId="3" fillId="17" borderId="23" xfId="0" applyNumberFormat="1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</cellXfs>
  <cellStyles count="3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Followed Hyperlink" xfId="33"/>
    <cellStyle name="Comma" xfId="34"/>
    <cellStyle name="Comma [0]" xfId="35"/>
    <cellStyle name="Ergebnis 1" xfId="36"/>
    <cellStyle name="Ergebnis 2" xfId="37"/>
    <cellStyle name="Hyperlink" xfId="38"/>
    <cellStyle name="Percent" xfId="39"/>
    <cellStyle name="Überschrift 5" xfId="40"/>
    <cellStyle name="Überschrift 6" xfId="41"/>
    <cellStyle name="Currency" xfId="42"/>
    <cellStyle name="Currency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1"/>
  <sheetViews>
    <sheetView tabSelected="1" zoomScale="85" zoomScaleNormal="85" zoomScaleSheetLayoutView="26" workbookViewId="0" topLeftCell="A37">
      <selection activeCell="Z63" sqref="Z63"/>
    </sheetView>
  </sheetViews>
  <sheetFormatPr defaultColWidth="11.421875" defaultRowHeight="15"/>
  <cols>
    <col min="1" max="1" width="3.8515625" style="0" customWidth="1"/>
    <col min="2" max="2" width="28.8515625" style="0" customWidth="1"/>
    <col min="3" max="3" width="29.7109375" style="0" customWidth="1"/>
    <col min="4" max="16" width="7.00390625" style="0" customWidth="1"/>
    <col min="17" max="17" width="7.421875" style="0" customWidth="1"/>
    <col min="18" max="21" width="0" style="0" hidden="1" customWidth="1"/>
    <col min="22" max="23" width="7.00390625" style="0" customWidth="1"/>
    <col min="24" max="24" width="0" style="1" hidden="1" customWidth="1"/>
    <col min="25" max="26" width="6.7109375" style="1" customWidth="1"/>
    <col min="27" max="30" width="6.7109375" style="2" customWidth="1"/>
    <col min="31" max="73" width="7.00390625" style="0" customWidth="1"/>
  </cols>
  <sheetData>
    <row r="1" ht="26.25">
      <c r="B1" s="3" t="s">
        <v>0</v>
      </c>
    </row>
    <row r="2" spans="1:36" ht="21">
      <c r="A2" s="4"/>
      <c r="C2" s="5"/>
      <c r="D2" s="6"/>
      <c r="E2" s="6"/>
      <c r="F2" s="7"/>
      <c r="H2" s="7"/>
      <c r="J2" s="7"/>
      <c r="L2" s="7"/>
      <c r="N2" s="7"/>
      <c r="P2" s="7"/>
      <c r="R2" s="7"/>
      <c r="T2" s="8"/>
      <c r="U2" s="8"/>
      <c r="V2" s="1"/>
      <c r="W2" s="1"/>
      <c r="AE2" s="1"/>
      <c r="AF2" s="1"/>
      <c r="AG2" s="2"/>
      <c r="AH2" s="2"/>
      <c r="AI2" s="2"/>
      <c r="AJ2" s="2"/>
    </row>
    <row r="3" spans="1:30" ht="15">
      <c r="A3" s="9"/>
      <c r="B3" s="10"/>
      <c r="C3" s="10"/>
      <c r="D3" s="9"/>
      <c r="E3" s="11"/>
      <c r="F3" s="79" t="s">
        <v>1</v>
      </c>
      <c r="G3" s="79"/>
      <c r="H3" s="79" t="s">
        <v>2</v>
      </c>
      <c r="I3" s="79"/>
      <c r="J3" s="79" t="s">
        <v>3</v>
      </c>
      <c r="K3" s="79"/>
      <c r="L3" s="79" t="s">
        <v>4</v>
      </c>
      <c r="M3" s="79"/>
      <c r="N3" s="79" t="s">
        <v>5</v>
      </c>
      <c r="O3" s="79"/>
      <c r="P3" s="79" t="s">
        <v>6</v>
      </c>
      <c r="Q3" s="79"/>
      <c r="R3" s="79"/>
      <c r="S3" s="79"/>
      <c r="T3" s="77" t="s">
        <v>7</v>
      </c>
      <c r="U3" s="77"/>
      <c r="V3" s="77" t="s">
        <v>8</v>
      </c>
      <c r="W3" s="77"/>
      <c r="X3" s="78"/>
      <c r="Y3" s="78"/>
      <c r="Z3" s="78"/>
      <c r="AA3" s="78"/>
      <c r="AB3" s="78"/>
      <c r="AC3" s="78"/>
      <c r="AD3" s="78"/>
    </row>
    <row r="4" spans="1:30" ht="15">
      <c r="A4" s="12" t="s">
        <v>9</v>
      </c>
      <c r="B4" s="13" t="s">
        <v>10</v>
      </c>
      <c r="C4" s="13"/>
      <c r="D4" s="14" t="s">
        <v>11</v>
      </c>
      <c r="E4" s="15" t="s">
        <v>12</v>
      </c>
      <c r="F4" s="16" t="s">
        <v>13</v>
      </c>
      <c r="G4" s="15" t="s">
        <v>14</v>
      </c>
      <c r="H4" s="16" t="s">
        <v>15</v>
      </c>
      <c r="I4" s="15" t="s">
        <v>16</v>
      </c>
      <c r="J4" s="16" t="s">
        <v>17</v>
      </c>
      <c r="K4" s="15" t="s">
        <v>18</v>
      </c>
      <c r="L4" s="16" t="s">
        <v>19</v>
      </c>
      <c r="M4" s="15" t="s">
        <v>20</v>
      </c>
      <c r="N4" s="16" t="s">
        <v>21</v>
      </c>
      <c r="O4" s="15" t="s">
        <v>22</v>
      </c>
      <c r="P4" s="16" t="s">
        <v>23</v>
      </c>
      <c r="Q4" s="15" t="s">
        <v>24</v>
      </c>
      <c r="R4" s="16" t="s">
        <v>25</v>
      </c>
      <c r="S4" s="15" t="s">
        <v>26</v>
      </c>
      <c r="T4" s="16" t="s">
        <v>27</v>
      </c>
      <c r="U4" s="15" t="s">
        <v>28</v>
      </c>
      <c r="V4" s="14" t="s">
        <v>29</v>
      </c>
      <c r="W4" s="17" t="s">
        <v>30</v>
      </c>
      <c r="X4" s="18" t="s">
        <v>31</v>
      </c>
      <c r="Y4" s="19" t="s">
        <v>32</v>
      </c>
      <c r="Z4" s="20" t="s">
        <v>33</v>
      </c>
      <c r="AA4" s="21" t="s">
        <v>34</v>
      </c>
      <c r="AB4" s="22" t="s">
        <v>35</v>
      </c>
      <c r="AC4" s="23" t="s">
        <v>36</v>
      </c>
      <c r="AD4" s="24" t="s">
        <v>37</v>
      </c>
    </row>
    <row r="5" spans="1:95" s="40" customFormat="1" ht="15.75">
      <c r="A5" s="25">
        <f>ROW(A1)</f>
        <v>1</v>
      </c>
      <c r="B5" s="26" t="s">
        <v>38</v>
      </c>
      <c r="C5" s="27" t="s">
        <v>39</v>
      </c>
      <c r="D5" s="28" t="s">
        <v>32</v>
      </c>
      <c r="E5" s="29" t="s">
        <v>34</v>
      </c>
      <c r="F5" s="30"/>
      <c r="G5" s="31"/>
      <c r="H5" s="30">
        <v>5</v>
      </c>
      <c r="I5" s="32">
        <v>23.5</v>
      </c>
      <c r="J5" s="30">
        <v>4</v>
      </c>
      <c r="K5" s="32">
        <v>25</v>
      </c>
      <c r="L5" s="30">
        <v>6</v>
      </c>
      <c r="M5" s="32">
        <v>24.5</v>
      </c>
      <c r="N5" s="30">
        <v>5</v>
      </c>
      <c r="O5" s="32">
        <v>21</v>
      </c>
      <c r="P5" s="30">
        <v>4.5</v>
      </c>
      <c r="Q5" s="32">
        <v>24</v>
      </c>
      <c r="R5" s="30"/>
      <c r="S5" s="32"/>
      <c r="T5" s="33">
        <f>SUM(F5,H5,J5,L5,N5,P5,R5)</f>
        <v>24.5</v>
      </c>
      <c r="U5" s="32">
        <f>SUM(G5,I5,K5,M5,O5,Q5,S5)</f>
        <v>118</v>
      </c>
      <c r="V5" s="34">
        <f>SUM(LARGE(BV5:CB5,1),LARGE(BV5:CB5,2),LARGE(BV5:CB5,3),LARGE(BV5:CB5,4))</f>
        <v>20.5</v>
      </c>
      <c r="W5" s="35">
        <f>(CQ5-V5)*10000</f>
        <v>93.00000000003195</v>
      </c>
      <c r="X5" s="36"/>
      <c r="Y5" s="37" t="s">
        <v>122</v>
      </c>
      <c r="Z5" s="38"/>
      <c r="AA5" s="37"/>
      <c r="AB5" s="36"/>
      <c r="AC5" s="39"/>
      <c r="AD5" s="36"/>
      <c r="BV5" s="41">
        <f aca="true" t="shared" si="0" ref="BV5:BV81">F5</f>
        <v>0</v>
      </c>
      <c r="BW5" s="41">
        <f aca="true" t="shared" si="1" ref="BW5:BW81">H5</f>
        <v>5</v>
      </c>
      <c r="BX5" s="41">
        <f aca="true" t="shared" si="2" ref="BX5:BX81">J5</f>
        <v>4</v>
      </c>
      <c r="BY5" s="41">
        <f aca="true" t="shared" si="3" ref="BY5:BY81">L5</f>
        <v>6</v>
      </c>
      <c r="BZ5" s="41">
        <f aca="true" t="shared" si="4" ref="BZ5:BZ81">N5</f>
        <v>5</v>
      </c>
      <c r="CA5" s="41">
        <f aca="true" t="shared" si="5" ref="CA5:CA81">P5</f>
        <v>4.5</v>
      </c>
      <c r="CB5" s="41">
        <f aca="true" t="shared" si="6" ref="CB5:CB81">R5</f>
        <v>0</v>
      </c>
      <c r="CC5" s="41">
        <f aca="true" t="shared" si="7" ref="CC5:CC81">G5</f>
        <v>0</v>
      </c>
      <c r="CD5" s="41">
        <f aca="true" t="shared" si="8" ref="CD5:CD81">I5</f>
        <v>23.5</v>
      </c>
      <c r="CE5" s="41">
        <f aca="true" t="shared" si="9" ref="CE5:CE81">K5</f>
        <v>25</v>
      </c>
      <c r="CF5" s="41">
        <f aca="true" t="shared" si="10" ref="CF5:CF81">M5</f>
        <v>24.5</v>
      </c>
      <c r="CG5" s="41">
        <f aca="true" t="shared" si="11" ref="CG5:CG81">O5</f>
        <v>21</v>
      </c>
      <c r="CH5" s="41">
        <f aca="true" t="shared" si="12" ref="CH5:CH81">Q5</f>
        <v>24</v>
      </c>
      <c r="CI5" s="41">
        <f aca="true" t="shared" si="13" ref="CI5:CI81">S5</f>
        <v>0</v>
      </c>
      <c r="CJ5">
        <f aca="true" t="shared" si="14" ref="CJ5:CJ81">BV5+CC5/10000</f>
        <v>0</v>
      </c>
      <c r="CK5">
        <f aca="true" t="shared" si="15" ref="CK5:CK81">BW5+CD5/10000</f>
        <v>5.00235</v>
      </c>
      <c r="CL5">
        <f aca="true" t="shared" si="16" ref="CL5:CL81">BX5+CE5/10000</f>
        <v>4.0025</v>
      </c>
      <c r="CM5">
        <f aca="true" t="shared" si="17" ref="CM5:CM81">BY5+CF5/10000</f>
        <v>6.00245</v>
      </c>
      <c r="CN5">
        <f aca="true" t="shared" si="18" ref="CN5:CN81">BZ5+CG5/10000</f>
        <v>5.0021</v>
      </c>
      <c r="CO5">
        <f aca="true" t="shared" si="19" ref="CO5:CO81">CA5+CH5/10000</f>
        <v>4.5024</v>
      </c>
      <c r="CP5">
        <f aca="true" t="shared" si="20" ref="CP5:CP81">CB5+CI5/10000</f>
        <v>0</v>
      </c>
      <c r="CQ5" s="42">
        <f aca="true" t="shared" si="21" ref="CQ5:CQ81">SUM(LARGE(CJ5:CP5,1),LARGE(CJ5:CP5,2),LARGE(CJ5:CP5,3),LARGE(CJ5:CP5,4))</f>
        <v>20.509300000000003</v>
      </c>
    </row>
    <row r="6" spans="1:95" ht="15.75">
      <c r="A6" s="25">
        <f>ROW(A2)</f>
        <v>2</v>
      </c>
      <c r="B6" s="43" t="s">
        <v>40</v>
      </c>
      <c r="C6" s="26" t="s">
        <v>41</v>
      </c>
      <c r="D6" s="28" t="s">
        <v>32</v>
      </c>
      <c r="E6" s="76" t="s">
        <v>34</v>
      </c>
      <c r="F6" s="30">
        <v>5.5</v>
      </c>
      <c r="G6" s="31">
        <v>22.5</v>
      </c>
      <c r="H6" s="30">
        <v>3.5</v>
      </c>
      <c r="I6" s="32">
        <v>21.5</v>
      </c>
      <c r="J6" s="30">
        <v>5.5</v>
      </c>
      <c r="K6" s="32">
        <v>22.5</v>
      </c>
      <c r="L6" s="30">
        <v>3.5</v>
      </c>
      <c r="M6" s="32">
        <v>23</v>
      </c>
      <c r="N6" s="30">
        <v>4.5</v>
      </c>
      <c r="O6" s="32">
        <v>22</v>
      </c>
      <c r="P6" s="30">
        <v>5</v>
      </c>
      <c r="Q6" s="44">
        <v>19.5</v>
      </c>
      <c r="R6" s="45"/>
      <c r="S6" s="44"/>
      <c r="T6" s="33">
        <f>SUM(F6,H6,J6,L6,N6,P6,R6)</f>
        <v>27.5</v>
      </c>
      <c r="U6" s="32">
        <f>SUM(G6,I6,K6,M6,O6,Q6,S6)</f>
        <v>131</v>
      </c>
      <c r="V6" s="34">
        <f>SUM(LARGE(BV6:CB6,1),LARGE(BV6:CB6,2),LARGE(BV6:CB6,3),LARGE(BV6:CB6,4))</f>
        <v>20.5</v>
      </c>
      <c r="W6" s="35">
        <f>(CQ6-V6)*10000</f>
        <v>86.50000000002933</v>
      </c>
      <c r="X6" s="36"/>
      <c r="Y6" s="37" t="s">
        <v>123</v>
      </c>
      <c r="Z6" s="38"/>
      <c r="AA6" s="37"/>
      <c r="AB6" s="36"/>
      <c r="AC6" s="39"/>
      <c r="AD6" s="36"/>
      <c r="BV6" s="41">
        <f t="shared" si="0"/>
        <v>5.5</v>
      </c>
      <c r="BW6" s="41">
        <f t="shared" si="1"/>
        <v>3.5</v>
      </c>
      <c r="BX6" s="41">
        <f t="shared" si="2"/>
        <v>5.5</v>
      </c>
      <c r="BY6" s="41">
        <f t="shared" si="3"/>
        <v>3.5</v>
      </c>
      <c r="BZ6" s="41">
        <f t="shared" si="4"/>
        <v>4.5</v>
      </c>
      <c r="CA6" s="41">
        <f t="shared" si="5"/>
        <v>5</v>
      </c>
      <c r="CB6" s="41">
        <f t="shared" si="6"/>
        <v>0</v>
      </c>
      <c r="CC6" s="41">
        <f t="shared" si="7"/>
        <v>22.5</v>
      </c>
      <c r="CD6" s="41">
        <f t="shared" si="8"/>
        <v>21.5</v>
      </c>
      <c r="CE6" s="41">
        <f t="shared" si="9"/>
        <v>22.5</v>
      </c>
      <c r="CF6" s="41">
        <f t="shared" si="10"/>
        <v>23</v>
      </c>
      <c r="CG6" s="41">
        <f t="shared" si="11"/>
        <v>22</v>
      </c>
      <c r="CH6" s="41">
        <f t="shared" si="12"/>
        <v>19.5</v>
      </c>
      <c r="CI6" s="41">
        <f t="shared" si="13"/>
        <v>0</v>
      </c>
      <c r="CJ6">
        <f t="shared" si="14"/>
        <v>5.50225</v>
      </c>
      <c r="CK6">
        <f t="shared" si="15"/>
        <v>3.50215</v>
      </c>
      <c r="CL6">
        <f t="shared" si="16"/>
        <v>5.50225</v>
      </c>
      <c r="CM6">
        <f t="shared" si="17"/>
        <v>3.5023</v>
      </c>
      <c r="CN6">
        <f t="shared" si="18"/>
        <v>4.5022</v>
      </c>
      <c r="CO6">
        <f t="shared" si="19"/>
        <v>5.00195</v>
      </c>
      <c r="CP6">
        <f t="shared" si="20"/>
        <v>0</v>
      </c>
      <c r="CQ6" s="42">
        <f t="shared" si="21"/>
        <v>20.508650000000003</v>
      </c>
    </row>
    <row r="7" spans="1:95" s="52" customFormat="1" ht="15.75">
      <c r="A7" s="25">
        <f>ROW(A3)</f>
        <v>3</v>
      </c>
      <c r="B7" s="26" t="s">
        <v>42</v>
      </c>
      <c r="C7" s="26" t="s">
        <v>39</v>
      </c>
      <c r="D7" s="46" t="s">
        <v>36</v>
      </c>
      <c r="E7" s="28" t="s">
        <v>36</v>
      </c>
      <c r="F7" s="30">
        <v>5</v>
      </c>
      <c r="G7" s="31">
        <v>23</v>
      </c>
      <c r="H7" s="30">
        <v>5.5</v>
      </c>
      <c r="I7" s="32">
        <v>22.5</v>
      </c>
      <c r="J7" s="30">
        <v>4</v>
      </c>
      <c r="K7" s="32">
        <v>24.5</v>
      </c>
      <c r="L7" s="30"/>
      <c r="M7" s="32"/>
      <c r="N7" s="30">
        <v>3.5</v>
      </c>
      <c r="O7" s="32">
        <v>23</v>
      </c>
      <c r="P7" s="30"/>
      <c r="Q7" s="32"/>
      <c r="R7" s="30"/>
      <c r="S7" s="32"/>
      <c r="T7" s="33">
        <f>SUM(F7,H7,J7,L7,N7,P7,R7)</f>
        <v>18</v>
      </c>
      <c r="U7" s="32">
        <f>SUM(G7,I7,K7,M7,O7,Q7,S7)</f>
        <v>93</v>
      </c>
      <c r="V7" s="34">
        <f>SUM(LARGE(BV7:CB7,1),LARGE(BV7:CB7,2),LARGE(BV7:CB7,3),LARGE(BV7:CB7,4))</f>
        <v>18</v>
      </c>
      <c r="W7" s="35">
        <f>(CQ7-V7)*10000</f>
        <v>92.99999999999642</v>
      </c>
      <c r="X7" s="47"/>
      <c r="Y7" s="48"/>
      <c r="Z7" s="49"/>
      <c r="AA7" s="48"/>
      <c r="AB7" s="47"/>
      <c r="AC7" s="50" t="s">
        <v>122</v>
      </c>
      <c r="AD7" s="47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V7" s="53">
        <f t="shared" si="0"/>
        <v>5</v>
      </c>
      <c r="BW7" s="53">
        <f t="shared" si="1"/>
        <v>5.5</v>
      </c>
      <c r="BX7" s="53">
        <f t="shared" si="2"/>
        <v>4</v>
      </c>
      <c r="BY7" s="53">
        <f t="shared" si="3"/>
        <v>0</v>
      </c>
      <c r="BZ7" s="53">
        <f t="shared" si="4"/>
        <v>3.5</v>
      </c>
      <c r="CA7" s="53">
        <f t="shared" si="5"/>
        <v>0</v>
      </c>
      <c r="CB7" s="53">
        <f t="shared" si="6"/>
        <v>0</v>
      </c>
      <c r="CC7" s="53">
        <f t="shared" si="7"/>
        <v>23</v>
      </c>
      <c r="CD7" s="53">
        <f t="shared" si="8"/>
        <v>22.5</v>
      </c>
      <c r="CE7" s="53">
        <f t="shared" si="9"/>
        <v>24.5</v>
      </c>
      <c r="CF7" s="53">
        <f t="shared" si="10"/>
        <v>0</v>
      </c>
      <c r="CG7" s="53">
        <f t="shared" si="11"/>
        <v>23</v>
      </c>
      <c r="CH7" s="53">
        <f t="shared" si="12"/>
        <v>0</v>
      </c>
      <c r="CI7" s="53">
        <f t="shared" si="13"/>
        <v>0</v>
      </c>
      <c r="CJ7" s="52">
        <f t="shared" si="14"/>
        <v>5.0023</v>
      </c>
      <c r="CK7" s="52">
        <f t="shared" si="15"/>
        <v>5.50225</v>
      </c>
      <c r="CL7" s="52">
        <f t="shared" si="16"/>
        <v>4.00245</v>
      </c>
      <c r="CM7" s="52">
        <f t="shared" si="17"/>
        <v>0</v>
      </c>
      <c r="CN7" s="52">
        <f t="shared" si="18"/>
        <v>3.5023</v>
      </c>
      <c r="CO7" s="52">
        <f t="shared" si="19"/>
        <v>0</v>
      </c>
      <c r="CP7" s="52">
        <f t="shared" si="20"/>
        <v>0</v>
      </c>
      <c r="CQ7" s="54">
        <f t="shared" si="21"/>
        <v>18.0093</v>
      </c>
    </row>
    <row r="8" spans="1:95" s="40" customFormat="1" ht="15.75">
      <c r="A8" s="25">
        <f>ROW(A4)</f>
        <v>4</v>
      </c>
      <c r="B8" s="26" t="s">
        <v>43</v>
      </c>
      <c r="C8" s="26" t="s">
        <v>39</v>
      </c>
      <c r="D8" s="28" t="s">
        <v>32</v>
      </c>
      <c r="E8" s="76" t="s">
        <v>34</v>
      </c>
      <c r="F8" s="30">
        <v>4</v>
      </c>
      <c r="G8" s="31">
        <v>21</v>
      </c>
      <c r="H8" s="30">
        <v>5</v>
      </c>
      <c r="I8" s="32">
        <v>19</v>
      </c>
      <c r="J8" s="30">
        <v>4</v>
      </c>
      <c r="K8" s="32">
        <v>20</v>
      </c>
      <c r="L8" s="30"/>
      <c r="M8" s="32"/>
      <c r="N8" s="30">
        <v>4</v>
      </c>
      <c r="O8" s="32">
        <v>19</v>
      </c>
      <c r="P8" s="30">
        <v>4</v>
      </c>
      <c r="Q8" s="32">
        <v>18</v>
      </c>
      <c r="R8" s="30"/>
      <c r="S8" s="32"/>
      <c r="T8" s="33">
        <f>SUM(F8,H8,J8,L8,N8,P8,R8)</f>
        <v>21</v>
      </c>
      <c r="U8" s="32">
        <f>SUM(G8,I8,K8,M8,O8,Q8,S8)</f>
        <v>97</v>
      </c>
      <c r="V8" s="34">
        <f>SUM(LARGE(BV8:CB8,1),LARGE(BV8:CB8,2),LARGE(BV8:CB8,3),LARGE(BV8:CB8,4))</f>
        <v>17</v>
      </c>
      <c r="W8" s="35">
        <f>(CQ8-V8)*10000</f>
        <v>78.99999999999352</v>
      </c>
      <c r="X8" s="47"/>
      <c r="Y8" s="48" t="s">
        <v>124</v>
      </c>
      <c r="Z8" s="49"/>
      <c r="AA8" s="48"/>
      <c r="AB8" s="47"/>
      <c r="AC8" s="50"/>
      <c r="AD8" s="4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V8" s="41">
        <f t="shared" si="0"/>
        <v>4</v>
      </c>
      <c r="BW8" s="41">
        <f t="shared" si="1"/>
        <v>5</v>
      </c>
      <c r="BX8" s="41">
        <f t="shared" si="2"/>
        <v>4</v>
      </c>
      <c r="BY8" s="41">
        <f t="shared" si="3"/>
        <v>0</v>
      </c>
      <c r="BZ8" s="41">
        <f t="shared" si="4"/>
        <v>4</v>
      </c>
      <c r="CA8" s="41">
        <f t="shared" si="5"/>
        <v>4</v>
      </c>
      <c r="CB8" s="41">
        <f t="shared" si="6"/>
        <v>0</v>
      </c>
      <c r="CC8" s="41">
        <f t="shared" si="7"/>
        <v>21</v>
      </c>
      <c r="CD8" s="41">
        <f t="shared" si="8"/>
        <v>19</v>
      </c>
      <c r="CE8" s="41">
        <f t="shared" si="9"/>
        <v>20</v>
      </c>
      <c r="CF8" s="41">
        <f t="shared" si="10"/>
        <v>0</v>
      </c>
      <c r="CG8" s="41">
        <f t="shared" si="11"/>
        <v>19</v>
      </c>
      <c r="CH8" s="41">
        <f t="shared" si="12"/>
        <v>18</v>
      </c>
      <c r="CI8" s="41">
        <f t="shared" si="13"/>
        <v>0</v>
      </c>
      <c r="CJ8">
        <f t="shared" si="14"/>
        <v>4.0021</v>
      </c>
      <c r="CK8">
        <f t="shared" si="15"/>
        <v>5.0019</v>
      </c>
      <c r="CL8">
        <f t="shared" si="16"/>
        <v>4.002</v>
      </c>
      <c r="CM8">
        <f t="shared" si="17"/>
        <v>0</v>
      </c>
      <c r="CN8">
        <f t="shared" si="18"/>
        <v>4.0019</v>
      </c>
      <c r="CO8">
        <f t="shared" si="19"/>
        <v>4.0018</v>
      </c>
      <c r="CP8">
        <f t="shared" si="20"/>
        <v>0</v>
      </c>
      <c r="CQ8" s="42">
        <f t="shared" si="21"/>
        <v>17.0079</v>
      </c>
    </row>
    <row r="9" spans="1:95" s="40" customFormat="1" ht="15.75">
      <c r="A9" s="25">
        <v>5</v>
      </c>
      <c r="B9" s="26" t="s">
        <v>46</v>
      </c>
      <c r="C9" s="26" t="s">
        <v>47</v>
      </c>
      <c r="D9" s="28" t="s">
        <v>32</v>
      </c>
      <c r="E9" s="28" t="s">
        <v>32</v>
      </c>
      <c r="F9" s="30"/>
      <c r="G9" s="31"/>
      <c r="H9" s="30">
        <v>4.5</v>
      </c>
      <c r="I9" s="32">
        <v>20.5</v>
      </c>
      <c r="J9" s="30">
        <v>3</v>
      </c>
      <c r="K9" s="32">
        <v>21.5</v>
      </c>
      <c r="L9" s="30">
        <v>4</v>
      </c>
      <c r="M9" s="32">
        <v>18.5</v>
      </c>
      <c r="N9" s="30">
        <v>4</v>
      </c>
      <c r="O9" s="32">
        <v>19.5</v>
      </c>
      <c r="P9" s="30">
        <v>4.5</v>
      </c>
      <c r="Q9" s="32">
        <v>19.5</v>
      </c>
      <c r="R9" s="30"/>
      <c r="S9" s="32"/>
      <c r="T9" s="33">
        <f>SUM(F9,H9,J9,L9,N9,P9,R9)</f>
        <v>20</v>
      </c>
      <c r="U9" s="32">
        <f>SUM(G9,I9,K9,M9,O9,Q9,S9)</f>
        <v>99.5</v>
      </c>
      <c r="V9" s="34">
        <f>SUM(LARGE(BV9:CB9,1),LARGE(BV9:CB9,2),LARGE(BV9:CB9,3),LARGE(BV9:CB9,4))</f>
        <v>17</v>
      </c>
      <c r="W9" s="35">
        <f>(CQ9-V9)*10000</f>
        <v>77.99999999999585</v>
      </c>
      <c r="X9" s="47"/>
      <c r="Y9" s="48" t="s">
        <v>125</v>
      </c>
      <c r="Z9" s="49"/>
      <c r="AA9" s="48"/>
      <c r="AB9" s="47"/>
      <c r="AC9" s="50"/>
      <c r="AD9" s="47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V9" s="41">
        <f t="shared" si="0"/>
        <v>0</v>
      </c>
      <c r="BW9" s="41">
        <f t="shared" si="1"/>
        <v>4.5</v>
      </c>
      <c r="BX9" s="41">
        <f t="shared" si="2"/>
        <v>3</v>
      </c>
      <c r="BY9" s="41">
        <f t="shared" si="3"/>
        <v>4</v>
      </c>
      <c r="BZ9" s="41">
        <f t="shared" si="4"/>
        <v>4</v>
      </c>
      <c r="CA9" s="41">
        <f t="shared" si="5"/>
        <v>4.5</v>
      </c>
      <c r="CB9" s="41">
        <f t="shared" si="6"/>
        <v>0</v>
      </c>
      <c r="CC9" s="41">
        <f t="shared" si="7"/>
        <v>0</v>
      </c>
      <c r="CD9" s="41">
        <f t="shared" si="8"/>
        <v>20.5</v>
      </c>
      <c r="CE9" s="41">
        <f t="shared" si="9"/>
        <v>21.5</v>
      </c>
      <c r="CF9" s="41">
        <f t="shared" si="10"/>
        <v>18.5</v>
      </c>
      <c r="CG9" s="41">
        <f t="shared" si="11"/>
        <v>19.5</v>
      </c>
      <c r="CH9" s="41">
        <f t="shared" si="12"/>
        <v>19.5</v>
      </c>
      <c r="CI9" s="41">
        <f t="shared" si="13"/>
        <v>0</v>
      </c>
      <c r="CJ9">
        <f t="shared" si="14"/>
        <v>0</v>
      </c>
      <c r="CK9">
        <f t="shared" si="15"/>
        <v>4.50205</v>
      </c>
      <c r="CL9">
        <f t="shared" si="16"/>
        <v>3.00215</v>
      </c>
      <c r="CM9">
        <f t="shared" si="17"/>
        <v>4.00185</v>
      </c>
      <c r="CN9">
        <f t="shared" si="18"/>
        <v>4.00195</v>
      </c>
      <c r="CO9">
        <f t="shared" si="19"/>
        <v>4.50195</v>
      </c>
      <c r="CP9">
        <f t="shared" si="20"/>
        <v>0</v>
      </c>
      <c r="CQ9" s="42">
        <f t="shared" si="21"/>
        <v>17.0078</v>
      </c>
    </row>
    <row r="10" spans="1:95" s="40" customFormat="1" ht="15.75">
      <c r="A10" s="25">
        <f aca="true" t="shared" si="22" ref="A10:A16">ROW(A6)</f>
        <v>6</v>
      </c>
      <c r="B10" s="26" t="s">
        <v>44</v>
      </c>
      <c r="C10" s="26" t="s">
        <v>45</v>
      </c>
      <c r="D10" s="28" t="s">
        <v>36</v>
      </c>
      <c r="E10" s="29" t="s">
        <v>36</v>
      </c>
      <c r="F10" s="30">
        <v>4</v>
      </c>
      <c r="G10" s="31">
        <v>21</v>
      </c>
      <c r="H10" s="30">
        <v>4</v>
      </c>
      <c r="I10" s="32">
        <v>23</v>
      </c>
      <c r="J10" s="30">
        <v>4</v>
      </c>
      <c r="K10" s="32">
        <v>18.5</v>
      </c>
      <c r="L10" s="30">
        <v>4.5</v>
      </c>
      <c r="M10" s="32">
        <v>23</v>
      </c>
      <c r="N10" s="30">
        <v>3.5</v>
      </c>
      <c r="O10" s="32">
        <v>18</v>
      </c>
      <c r="P10" s="30"/>
      <c r="Q10" s="32"/>
      <c r="R10" s="30"/>
      <c r="S10" s="32"/>
      <c r="T10" s="33">
        <f>SUM(F10,H10,J10,L10,N10,P10,R10)</f>
        <v>20</v>
      </c>
      <c r="U10" s="32">
        <f>SUM(G10,I10,K10,M10,O10,Q10,S10)</f>
        <v>103.5</v>
      </c>
      <c r="V10" s="34">
        <f>SUM(LARGE(BV10:CB10,1),LARGE(BV10:CB10,2),LARGE(BV10:CB10,3),LARGE(BV10:CB10,4))</f>
        <v>16.5</v>
      </c>
      <c r="W10" s="35">
        <f>(CQ10-V10)*10000</f>
        <v>85.49999999999613</v>
      </c>
      <c r="X10" s="47"/>
      <c r="Y10" s="48"/>
      <c r="Z10" s="49"/>
      <c r="AA10" s="48"/>
      <c r="AB10" s="47"/>
      <c r="AC10" s="50" t="s">
        <v>123</v>
      </c>
      <c r="AD10" s="47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V10" s="41">
        <f t="shared" si="0"/>
        <v>4</v>
      </c>
      <c r="BW10" s="41">
        <f t="shared" si="1"/>
        <v>4</v>
      </c>
      <c r="BX10" s="41">
        <f t="shared" si="2"/>
        <v>4</v>
      </c>
      <c r="BY10" s="41">
        <f t="shared" si="3"/>
        <v>4.5</v>
      </c>
      <c r="BZ10" s="41">
        <f t="shared" si="4"/>
        <v>3.5</v>
      </c>
      <c r="CA10" s="41">
        <f t="shared" si="5"/>
        <v>0</v>
      </c>
      <c r="CB10" s="41">
        <f t="shared" si="6"/>
        <v>0</v>
      </c>
      <c r="CC10" s="41">
        <f t="shared" si="7"/>
        <v>21</v>
      </c>
      <c r="CD10" s="41">
        <f t="shared" si="8"/>
        <v>23</v>
      </c>
      <c r="CE10" s="41">
        <f t="shared" si="9"/>
        <v>18.5</v>
      </c>
      <c r="CF10" s="41">
        <f t="shared" si="10"/>
        <v>23</v>
      </c>
      <c r="CG10" s="41">
        <f t="shared" si="11"/>
        <v>18</v>
      </c>
      <c r="CH10" s="41">
        <f t="shared" si="12"/>
        <v>0</v>
      </c>
      <c r="CI10" s="41">
        <f t="shared" si="13"/>
        <v>0</v>
      </c>
      <c r="CJ10">
        <f t="shared" si="14"/>
        <v>4.0021</v>
      </c>
      <c r="CK10">
        <f t="shared" si="15"/>
        <v>4.0023</v>
      </c>
      <c r="CL10">
        <f t="shared" si="16"/>
        <v>4.00185</v>
      </c>
      <c r="CM10">
        <f t="shared" si="17"/>
        <v>4.5023</v>
      </c>
      <c r="CN10">
        <f t="shared" si="18"/>
        <v>3.5018</v>
      </c>
      <c r="CO10">
        <f t="shared" si="19"/>
        <v>0</v>
      </c>
      <c r="CP10">
        <f t="shared" si="20"/>
        <v>0</v>
      </c>
      <c r="CQ10" s="42">
        <f t="shared" si="21"/>
        <v>16.50855</v>
      </c>
    </row>
    <row r="11" spans="1:95" s="40" customFormat="1" ht="15.75">
      <c r="A11" s="25">
        <f t="shared" si="22"/>
        <v>7</v>
      </c>
      <c r="B11" s="26" t="s">
        <v>55</v>
      </c>
      <c r="C11" s="26" t="s">
        <v>50</v>
      </c>
      <c r="D11" s="28" t="s">
        <v>34</v>
      </c>
      <c r="E11" s="28" t="s">
        <v>36</v>
      </c>
      <c r="F11" s="30">
        <v>2.5</v>
      </c>
      <c r="G11" s="31">
        <v>18.5</v>
      </c>
      <c r="H11" s="30">
        <v>2.5</v>
      </c>
      <c r="I11" s="32">
        <v>18</v>
      </c>
      <c r="J11" s="30">
        <v>4</v>
      </c>
      <c r="K11" s="32">
        <v>12.5</v>
      </c>
      <c r="L11" s="30">
        <v>4</v>
      </c>
      <c r="M11" s="32">
        <v>19.5</v>
      </c>
      <c r="N11" s="30">
        <v>3</v>
      </c>
      <c r="O11" s="32">
        <v>19.5</v>
      </c>
      <c r="P11" s="30">
        <v>4.5</v>
      </c>
      <c r="Q11" s="32">
        <v>21.5</v>
      </c>
      <c r="R11" s="30"/>
      <c r="S11" s="32"/>
      <c r="T11" s="33">
        <f>SUM(F11,H11,J11,L11,N11,P11,R11)</f>
        <v>20.5</v>
      </c>
      <c r="U11" s="32">
        <f>SUM(G11,I11,K11,M11,O11,Q11,S11)</f>
        <v>109.5</v>
      </c>
      <c r="V11" s="34">
        <f>SUM(LARGE(BV11:CB11,1),LARGE(BV11:CB11,2),LARGE(BV11:CB11,3),LARGE(BV11:CB11,4))</f>
        <v>15.5</v>
      </c>
      <c r="W11" s="35">
        <f>(CQ11-V11)*10000</f>
        <v>73.0000000000075</v>
      </c>
      <c r="X11" s="47"/>
      <c r="Y11" s="48"/>
      <c r="Z11" s="49"/>
      <c r="AA11" s="48" t="s">
        <v>122</v>
      </c>
      <c r="AB11" s="47"/>
      <c r="AC11" s="50"/>
      <c r="AD11" s="47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V11" s="41">
        <f t="shared" si="0"/>
        <v>2.5</v>
      </c>
      <c r="BW11" s="41">
        <f t="shared" si="1"/>
        <v>2.5</v>
      </c>
      <c r="BX11" s="41">
        <f t="shared" si="2"/>
        <v>4</v>
      </c>
      <c r="BY11" s="41">
        <f t="shared" si="3"/>
        <v>4</v>
      </c>
      <c r="BZ11" s="41">
        <f t="shared" si="4"/>
        <v>3</v>
      </c>
      <c r="CA11" s="41">
        <f t="shared" si="5"/>
        <v>4.5</v>
      </c>
      <c r="CB11" s="41">
        <f t="shared" si="6"/>
        <v>0</v>
      </c>
      <c r="CC11" s="41">
        <f t="shared" si="7"/>
        <v>18.5</v>
      </c>
      <c r="CD11" s="41">
        <f t="shared" si="8"/>
        <v>18</v>
      </c>
      <c r="CE11" s="41">
        <f t="shared" si="9"/>
        <v>12.5</v>
      </c>
      <c r="CF11" s="41">
        <f t="shared" si="10"/>
        <v>19.5</v>
      </c>
      <c r="CG11" s="41">
        <f t="shared" si="11"/>
        <v>19.5</v>
      </c>
      <c r="CH11" s="41">
        <f t="shared" si="12"/>
        <v>21.5</v>
      </c>
      <c r="CI11" s="41">
        <f t="shared" si="13"/>
        <v>0</v>
      </c>
      <c r="CJ11">
        <f t="shared" si="14"/>
        <v>2.50185</v>
      </c>
      <c r="CK11">
        <f t="shared" si="15"/>
        <v>2.5018</v>
      </c>
      <c r="CL11">
        <f t="shared" si="16"/>
        <v>4.00125</v>
      </c>
      <c r="CM11">
        <f t="shared" si="17"/>
        <v>4.00195</v>
      </c>
      <c r="CN11">
        <f t="shared" si="18"/>
        <v>3.00195</v>
      </c>
      <c r="CO11">
        <f t="shared" si="19"/>
        <v>4.50215</v>
      </c>
      <c r="CP11">
        <f t="shared" si="20"/>
        <v>0</v>
      </c>
      <c r="CQ11" s="42">
        <f t="shared" si="21"/>
        <v>15.5073</v>
      </c>
    </row>
    <row r="12" spans="1:95" s="40" customFormat="1" ht="15.75">
      <c r="A12" s="25">
        <f t="shared" si="22"/>
        <v>8</v>
      </c>
      <c r="B12" s="26" t="s">
        <v>48</v>
      </c>
      <c r="C12" s="26" t="s">
        <v>45</v>
      </c>
      <c r="D12" s="28" t="s">
        <v>37</v>
      </c>
      <c r="E12" s="29" t="s">
        <v>37</v>
      </c>
      <c r="F12" s="30">
        <v>3.5</v>
      </c>
      <c r="G12" s="31">
        <v>21</v>
      </c>
      <c r="H12" s="30"/>
      <c r="I12" s="32"/>
      <c r="J12" s="30">
        <v>3.5</v>
      </c>
      <c r="K12" s="32">
        <v>18.5</v>
      </c>
      <c r="L12" s="30">
        <v>3.5</v>
      </c>
      <c r="M12" s="32">
        <v>21.5</v>
      </c>
      <c r="N12" s="30">
        <v>4.5</v>
      </c>
      <c r="O12" s="32">
        <v>20</v>
      </c>
      <c r="P12" s="30">
        <v>3.5</v>
      </c>
      <c r="Q12" s="32">
        <v>14</v>
      </c>
      <c r="R12" s="30"/>
      <c r="S12" s="32"/>
      <c r="T12" s="33">
        <f>SUM(F12,H12,J12,L12,N12,P12,R12)</f>
        <v>18.5</v>
      </c>
      <c r="U12" s="32">
        <f>SUM(G12,I12,K12,M12,O12,Q12,S12)</f>
        <v>95</v>
      </c>
      <c r="V12" s="34">
        <f>SUM(LARGE(BV12:CB12,1),LARGE(BV12:CB12,2),LARGE(BV12:CB12,3),LARGE(BV12:CB12,4))</f>
        <v>15</v>
      </c>
      <c r="W12" s="35">
        <f>(CQ12-V12)*10000</f>
        <v>80.99999999998886</v>
      </c>
      <c r="X12" s="47"/>
      <c r="Y12" s="48"/>
      <c r="Z12" s="49"/>
      <c r="AA12" s="48"/>
      <c r="AB12" s="47"/>
      <c r="AC12" s="50"/>
      <c r="AD12" s="47" t="s">
        <v>122</v>
      </c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V12" s="41">
        <f t="shared" si="0"/>
        <v>3.5</v>
      </c>
      <c r="BW12" s="41">
        <f t="shared" si="1"/>
        <v>0</v>
      </c>
      <c r="BX12" s="41">
        <f t="shared" si="2"/>
        <v>3.5</v>
      </c>
      <c r="BY12" s="41">
        <f t="shared" si="3"/>
        <v>3.5</v>
      </c>
      <c r="BZ12" s="41">
        <f t="shared" si="4"/>
        <v>4.5</v>
      </c>
      <c r="CA12" s="41">
        <f t="shared" si="5"/>
        <v>3.5</v>
      </c>
      <c r="CB12" s="41">
        <f t="shared" si="6"/>
        <v>0</v>
      </c>
      <c r="CC12" s="41">
        <f t="shared" si="7"/>
        <v>21</v>
      </c>
      <c r="CD12" s="41">
        <f t="shared" si="8"/>
        <v>0</v>
      </c>
      <c r="CE12" s="41">
        <f t="shared" si="9"/>
        <v>18.5</v>
      </c>
      <c r="CF12" s="41">
        <f t="shared" si="10"/>
        <v>21.5</v>
      </c>
      <c r="CG12" s="41">
        <f t="shared" si="11"/>
        <v>20</v>
      </c>
      <c r="CH12" s="41">
        <f t="shared" si="12"/>
        <v>14</v>
      </c>
      <c r="CI12" s="41">
        <f t="shared" si="13"/>
        <v>0</v>
      </c>
      <c r="CJ12">
        <f t="shared" si="14"/>
        <v>3.5021</v>
      </c>
      <c r="CK12">
        <f t="shared" si="15"/>
        <v>0</v>
      </c>
      <c r="CL12">
        <f t="shared" si="16"/>
        <v>3.50185</v>
      </c>
      <c r="CM12">
        <f t="shared" si="17"/>
        <v>3.50215</v>
      </c>
      <c r="CN12">
        <f t="shared" si="18"/>
        <v>4.502</v>
      </c>
      <c r="CO12">
        <f t="shared" si="19"/>
        <v>3.5014</v>
      </c>
      <c r="CP12">
        <f t="shared" si="20"/>
        <v>0</v>
      </c>
      <c r="CQ12" s="42">
        <f t="shared" si="21"/>
        <v>15.008099999999999</v>
      </c>
    </row>
    <row r="13" spans="1:95" s="40" customFormat="1" ht="15.75">
      <c r="A13" s="25">
        <f t="shared" si="22"/>
        <v>9</v>
      </c>
      <c r="B13" s="26" t="s">
        <v>51</v>
      </c>
      <c r="C13" s="26" t="s">
        <v>45</v>
      </c>
      <c r="D13" s="28" t="s">
        <v>32</v>
      </c>
      <c r="E13" s="28" t="s">
        <v>32</v>
      </c>
      <c r="F13" s="30">
        <v>4</v>
      </c>
      <c r="G13" s="31">
        <v>17</v>
      </c>
      <c r="H13" s="30">
        <v>3</v>
      </c>
      <c r="I13" s="32">
        <v>18.5</v>
      </c>
      <c r="J13" s="30">
        <v>2</v>
      </c>
      <c r="K13" s="32">
        <v>13.5</v>
      </c>
      <c r="L13" s="30">
        <v>3.5</v>
      </c>
      <c r="M13" s="32">
        <v>18.5</v>
      </c>
      <c r="N13" s="30">
        <v>3.5</v>
      </c>
      <c r="O13" s="32">
        <v>19</v>
      </c>
      <c r="P13" s="30">
        <v>4</v>
      </c>
      <c r="Q13" s="32">
        <v>18.5</v>
      </c>
      <c r="R13" s="30"/>
      <c r="S13" s="32"/>
      <c r="T13" s="33">
        <f>SUM(F13,H13,J13,L13,N13,P13,R13)</f>
        <v>20</v>
      </c>
      <c r="U13" s="32">
        <f>SUM(G13,I13,K13,M13,O13,Q13,S13)</f>
        <v>105</v>
      </c>
      <c r="V13" s="34">
        <f>SUM(LARGE(BV13:CB13,1),LARGE(BV13:CB13,2),LARGE(BV13:CB13,3),LARGE(BV13:CB13,4))</f>
        <v>15</v>
      </c>
      <c r="W13" s="35">
        <f>(CQ13-V13)*10000</f>
        <v>73.0000000000075</v>
      </c>
      <c r="X13" s="47"/>
      <c r="Y13" s="48" t="s">
        <v>126</v>
      </c>
      <c r="Z13" s="49"/>
      <c r="AA13" s="48"/>
      <c r="AB13" s="47"/>
      <c r="AC13" s="50"/>
      <c r="AD13" s="47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V13" s="41">
        <f t="shared" si="0"/>
        <v>4</v>
      </c>
      <c r="BW13" s="41">
        <f t="shared" si="1"/>
        <v>3</v>
      </c>
      <c r="BX13" s="41">
        <f t="shared" si="2"/>
        <v>2</v>
      </c>
      <c r="BY13" s="41">
        <f t="shared" si="3"/>
        <v>3.5</v>
      </c>
      <c r="BZ13" s="41">
        <f t="shared" si="4"/>
        <v>3.5</v>
      </c>
      <c r="CA13" s="41">
        <f t="shared" si="5"/>
        <v>4</v>
      </c>
      <c r="CB13" s="41">
        <f t="shared" si="6"/>
        <v>0</v>
      </c>
      <c r="CC13" s="41">
        <f t="shared" si="7"/>
        <v>17</v>
      </c>
      <c r="CD13" s="41">
        <f t="shared" si="8"/>
        <v>18.5</v>
      </c>
      <c r="CE13" s="41">
        <f t="shared" si="9"/>
        <v>13.5</v>
      </c>
      <c r="CF13" s="41">
        <f t="shared" si="10"/>
        <v>18.5</v>
      </c>
      <c r="CG13" s="41">
        <f t="shared" si="11"/>
        <v>19</v>
      </c>
      <c r="CH13" s="41">
        <f t="shared" si="12"/>
        <v>18.5</v>
      </c>
      <c r="CI13" s="41">
        <f t="shared" si="13"/>
        <v>0</v>
      </c>
      <c r="CJ13">
        <f t="shared" si="14"/>
        <v>4.0017</v>
      </c>
      <c r="CK13">
        <f t="shared" si="15"/>
        <v>3.00185</v>
      </c>
      <c r="CL13">
        <f t="shared" si="16"/>
        <v>2.00135</v>
      </c>
      <c r="CM13">
        <f t="shared" si="17"/>
        <v>3.50185</v>
      </c>
      <c r="CN13">
        <f t="shared" si="18"/>
        <v>3.5019</v>
      </c>
      <c r="CO13">
        <f t="shared" si="19"/>
        <v>4.00185</v>
      </c>
      <c r="CP13">
        <f t="shared" si="20"/>
        <v>0</v>
      </c>
      <c r="CQ13" s="42">
        <f t="shared" si="21"/>
        <v>15.0073</v>
      </c>
    </row>
    <row r="14" spans="1:95" s="40" customFormat="1" ht="15.75">
      <c r="A14" s="25">
        <f t="shared" si="22"/>
        <v>10</v>
      </c>
      <c r="B14" s="26" t="s">
        <v>49</v>
      </c>
      <c r="C14" s="55" t="s">
        <v>50</v>
      </c>
      <c r="D14" s="28" t="s">
        <v>35</v>
      </c>
      <c r="E14" s="29" t="s">
        <v>35</v>
      </c>
      <c r="F14" s="30">
        <v>4</v>
      </c>
      <c r="G14" s="31">
        <v>23</v>
      </c>
      <c r="H14" s="30">
        <v>3.5</v>
      </c>
      <c r="I14" s="32">
        <v>19</v>
      </c>
      <c r="J14" s="30">
        <v>4</v>
      </c>
      <c r="K14" s="32">
        <v>18</v>
      </c>
      <c r="L14" s="30">
        <v>3</v>
      </c>
      <c r="M14" s="32">
        <v>22.5</v>
      </c>
      <c r="N14" s="30">
        <v>3</v>
      </c>
      <c r="O14" s="32">
        <v>15.5</v>
      </c>
      <c r="P14" s="30">
        <v>3</v>
      </c>
      <c r="Q14" s="32">
        <v>20</v>
      </c>
      <c r="R14" s="30"/>
      <c r="S14" s="32"/>
      <c r="T14" s="33">
        <f>SUM(F14,H14,J14,L14,N14,P14,R14)</f>
        <v>20.5</v>
      </c>
      <c r="U14" s="32">
        <f>SUM(G14,I14,K14,M14,O14,Q14,S14)</f>
        <v>118</v>
      </c>
      <c r="V14" s="34">
        <f>SUM(LARGE(BV14:CB14,1),LARGE(BV14:CB14,2),LARGE(BV14:CB14,3),LARGE(BV14:CB14,4))</f>
        <v>14.5</v>
      </c>
      <c r="W14" s="35">
        <f>(CQ14-V14)*10000</f>
        <v>82.50000000000313</v>
      </c>
      <c r="X14" s="47"/>
      <c r="Y14" s="48"/>
      <c r="Z14" s="49"/>
      <c r="AA14" s="48"/>
      <c r="AB14" s="47" t="s">
        <v>122</v>
      </c>
      <c r="AC14" s="50"/>
      <c r="AD14" s="47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V14" s="41">
        <f t="shared" si="0"/>
        <v>4</v>
      </c>
      <c r="BW14" s="41">
        <f t="shared" si="1"/>
        <v>3.5</v>
      </c>
      <c r="BX14" s="41">
        <f t="shared" si="2"/>
        <v>4</v>
      </c>
      <c r="BY14" s="41">
        <f t="shared" si="3"/>
        <v>3</v>
      </c>
      <c r="BZ14" s="41">
        <f t="shared" si="4"/>
        <v>3</v>
      </c>
      <c r="CA14" s="41">
        <f t="shared" si="5"/>
        <v>3</v>
      </c>
      <c r="CB14" s="41">
        <f t="shared" si="6"/>
        <v>0</v>
      </c>
      <c r="CC14" s="41">
        <f t="shared" si="7"/>
        <v>23</v>
      </c>
      <c r="CD14" s="41">
        <f t="shared" si="8"/>
        <v>19</v>
      </c>
      <c r="CE14" s="41">
        <f t="shared" si="9"/>
        <v>18</v>
      </c>
      <c r="CF14" s="41">
        <f t="shared" si="10"/>
        <v>22.5</v>
      </c>
      <c r="CG14" s="41">
        <f t="shared" si="11"/>
        <v>15.5</v>
      </c>
      <c r="CH14" s="41">
        <f t="shared" si="12"/>
        <v>20</v>
      </c>
      <c r="CI14" s="41">
        <f t="shared" si="13"/>
        <v>0</v>
      </c>
      <c r="CJ14">
        <f t="shared" si="14"/>
        <v>4.0023</v>
      </c>
      <c r="CK14">
        <f t="shared" si="15"/>
        <v>3.5019</v>
      </c>
      <c r="CL14">
        <f t="shared" si="16"/>
        <v>4.0018</v>
      </c>
      <c r="CM14">
        <f t="shared" si="17"/>
        <v>3.00225</v>
      </c>
      <c r="CN14">
        <f t="shared" si="18"/>
        <v>3.00155</v>
      </c>
      <c r="CO14">
        <f t="shared" si="19"/>
        <v>3.002</v>
      </c>
      <c r="CP14">
        <f t="shared" si="20"/>
        <v>0</v>
      </c>
      <c r="CQ14" s="42">
        <f t="shared" si="21"/>
        <v>14.50825</v>
      </c>
    </row>
    <row r="15" spans="1:95" s="40" customFormat="1" ht="15.75">
      <c r="A15" s="25">
        <f t="shared" si="22"/>
        <v>11</v>
      </c>
      <c r="B15" s="26" t="s">
        <v>52</v>
      </c>
      <c r="C15" s="26" t="s">
        <v>53</v>
      </c>
      <c r="D15" s="28" t="s">
        <v>32</v>
      </c>
      <c r="E15" s="29" t="s">
        <v>34</v>
      </c>
      <c r="F15" s="30"/>
      <c r="G15" s="31"/>
      <c r="H15" s="30">
        <v>4</v>
      </c>
      <c r="I15" s="32">
        <v>17.5</v>
      </c>
      <c r="J15" s="30">
        <v>3</v>
      </c>
      <c r="K15" s="32">
        <v>17.5</v>
      </c>
      <c r="L15" s="30">
        <v>4</v>
      </c>
      <c r="M15" s="32">
        <v>22.5</v>
      </c>
      <c r="N15" s="30">
        <v>3</v>
      </c>
      <c r="O15" s="32">
        <v>15</v>
      </c>
      <c r="P15" s="30">
        <v>3</v>
      </c>
      <c r="Q15" s="32">
        <v>21</v>
      </c>
      <c r="R15" s="30"/>
      <c r="S15" s="32"/>
      <c r="T15" s="33">
        <f>SUM(F15,H15,J15,L15,N15,P15,R15)</f>
        <v>17</v>
      </c>
      <c r="U15" s="32">
        <f>SUM(G15,I15,K15,M15,O15,Q15,S15)</f>
        <v>93.5</v>
      </c>
      <c r="V15" s="34">
        <f>SUM(LARGE(BV15:CB15,1),LARGE(BV15:CB15,2),LARGE(BV15:CB15,3),LARGE(BV15:CB15,4))</f>
        <v>14</v>
      </c>
      <c r="W15" s="35">
        <f>(CQ15-V15)*10000</f>
        <v>78.50000000001245</v>
      </c>
      <c r="X15" s="47"/>
      <c r="Y15" s="48"/>
      <c r="Z15" s="49"/>
      <c r="AA15" s="48"/>
      <c r="AB15" s="47"/>
      <c r="AC15" s="50"/>
      <c r="AD15" s="47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V15" s="41">
        <f t="shared" si="0"/>
        <v>0</v>
      </c>
      <c r="BW15" s="41">
        <f t="shared" si="1"/>
        <v>4</v>
      </c>
      <c r="BX15" s="41">
        <f t="shared" si="2"/>
        <v>3</v>
      </c>
      <c r="BY15" s="41">
        <f t="shared" si="3"/>
        <v>4</v>
      </c>
      <c r="BZ15" s="41">
        <f t="shared" si="4"/>
        <v>3</v>
      </c>
      <c r="CA15" s="41">
        <f t="shared" si="5"/>
        <v>3</v>
      </c>
      <c r="CB15" s="41">
        <f t="shared" si="6"/>
        <v>0</v>
      </c>
      <c r="CC15" s="41">
        <f t="shared" si="7"/>
        <v>0</v>
      </c>
      <c r="CD15" s="41">
        <f t="shared" si="8"/>
        <v>17.5</v>
      </c>
      <c r="CE15" s="41">
        <f t="shared" si="9"/>
        <v>17.5</v>
      </c>
      <c r="CF15" s="41">
        <f t="shared" si="10"/>
        <v>22.5</v>
      </c>
      <c r="CG15" s="41">
        <f t="shared" si="11"/>
        <v>15</v>
      </c>
      <c r="CH15" s="41">
        <f t="shared" si="12"/>
        <v>21</v>
      </c>
      <c r="CI15" s="41">
        <f t="shared" si="13"/>
        <v>0</v>
      </c>
      <c r="CJ15">
        <f t="shared" si="14"/>
        <v>0</v>
      </c>
      <c r="CK15">
        <f t="shared" si="15"/>
        <v>4.00175</v>
      </c>
      <c r="CL15">
        <f t="shared" si="16"/>
        <v>3.00175</v>
      </c>
      <c r="CM15">
        <f t="shared" si="17"/>
        <v>4.00225</v>
      </c>
      <c r="CN15">
        <f t="shared" si="18"/>
        <v>3.0015</v>
      </c>
      <c r="CO15">
        <f t="shared" si="19"/>
        <v>3.0021</v>
      </c>
      <c r="CP15">
        <f t="shared" si="20"/>
        <v>0</v>
      </c>
      <c r="CQ15" s="42">
        <f t="shared" si="21"/>
        <v>14.007850000000001</v>
      </c>
    </row>
    <row r="16" spans="1:95" s="40" customFormat="1" ht="15.75">
      <c r="A16" s="25">
        <f t="shared" si="22"/>
        <v>12</v>
      </c>
      <c r="B16" s="26" t="s">
        <v>54</v>
      </c>
      <c r="C16" s="55" t="s">
        <v>2</v>
      </c>
      <c r="D16" s="28" t="s">
        <v>32</v>
      </c>
      <c r="E16" s="29" t="s">
        <v>34</v>
      </c>
      <c r="F16" s="30">
        <v>3</v>
      </c>
      <c r="G16" s="31">
        <v>18.5</v>
      </c>
      <c r="H16" s="30">
        <v>4</v>
      </c>
      <c r="I16" s="32">
        <v>22.5</v>
      </c>
      <c r="J16" s="30">
        <v>3.5</v>
      </c>
      <c r="K16" s="32">
        <v>19</v>
      </c>
      <c r="L16" s="30">
        <v>3</v>
      </c>
      <c r="M16" s="32">
        <v>18.5</v>
      </c>
      <c r="N16" s="30">
        <v>2</v>
      </c>
      <c r="O16" s="32">
        <v>11.5</v>
      </c>
      <c r="P16" s="30">
        <v>2</v>
      </c>
      <c r="Q16" s="32">
        <v>17</v>
      </c>
      <c r="R16" s="30"/>
      <c r="S16" s="32"/>
      <c r="T16" s="33">
        <f>SUM(F16,H16,J16,L16,N16,P16,R16)</f>
        <v>17.5</v>
      </c>
      <c r="U16" s="32">
        <f>SUM(G16,I16,K16,M16,O16,Q16,S16)</f>
        <v>107</v>
      </c>
      <c r="V16" s="34">
        <f>SUM(LARGE(BV16:CB16,1),LARGE(BV16:CB16,2),LARGE(BV16:CB16,3),LARGE(BV16:CB16,4))</f>
        <v>13.5</v>
      </c>
      <c r="W16" s="35">
        <f>(CQ16-V16)*10000</f>
        <v>78.50000000001245</v>
      </c>
      <c r="X16" s="47"/>
      <c r="Y16" s="48"/>
      <c r="Z16" s="49"/>
      <c r="AA16" s="48"/>
      <c r="AB16" s="47"/>
      <c r="AC16" s="50"/>
      <c r="AD16" s="47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V16" s="41">
        <f t="shared" si="0"/>
        <v>3</v>
      </c>
      <c r="BW16" s="41">
        <f t="shared" si="1"/>
        <v>4</v>
      </c>
      <c r="BX16" s="41">
        <f t="shared" si="2"/>
        <v>3.5</v>
      </c>
      <c r="BY16" s="41">
        <f t="shared" si="3"/>
        <v>3</v>
      </c>
      <c r="BZ16" s="41">
        <f t="shared" si="4"/>
        <v>2</v>
      </c>
      <c r="CA16" s="41">
        <f t="shared" si="5"/>
        <v>2</v>
      </c>
      <c r="CB16" s="41">
        <f t="shared" si="6"/>
        <v>0</v>
      </c>
      <c r="CC16" s="41">
        <f t="shared" si="7"/>
        <v>18.5</v>
      </c>
      <c r="CD16" s="41">
        <f t="shared" si="8"/>
        <v>22.5</v>
      </c>
      <c r="CE16" s="41">
        <f t="shared" si="9"/>
        <v>19</v>
      </c>
      <c r="CF16" s="41">
        <f t="shared" si="10"/>
        <v>18.5</v>
      </c>
      <c r="CG16" s="41">
        <f t="shared" si="11"/>
        <v>11.5</v>
      </c>
      <c r="CH16" s="41">
        <f t="shared" si="12"/>
        <v>17</v>
      </c>
      <c r="CI16" s="41">
        <f t="shared" si="13"/>
        <v>0</v>
      </c>
      <c r="CJ16">
        <f t="shared" si="14"/>
        <v>3.00185</v>
      </c>
      <c r="CK16">
        <f t="shared" si="15"/>
        <v>4.00225</v>
      </c>
      <c r="CL16">
        <f t="shared" si="16"/>
        <v>3.5019</v>
      </c>
      <c r="CM16">
        <f t="shared" si="17"/>
        <v>3.00185</v>
      </c>
      <c r="CN16">
        <f t="shared" si="18"/>
        <v>2.00115</v>
      </c>
      <c r="CO16">
        <f t="shared" si="19"/>
        <v>2.0017</v>
      </c>
      <c r="CP16">
        <f t="shared" si="20"/>
        <v>0</v>
      </c>
      <c r="CQ16" s="42">
        <f t="shared" si="21"/>
        <v>13.507850000000001</v>
      </c>
    </row>
    <row r="17" spans="1:95" s="40" customFormat="1" ht="15.75">
      <c r="A17" s="25">
        <v>13</v>
      </c>
      <c r="B17" s="26" t="s">
        <v>61</v>
      </c>
      <c r="C17" s="26" t="s">
        <v>41</v>
      </c>
      <c r="D17" s="46" t="s">
        <v>32</v>
      </c>
      <c r="E17" s="56" t="s">
        <v>32</v>
      </c>
      <c r="F17" s="30">
        <v>4.5</v>
      </c>
      <c r="G17" s="31">
        <v>17.5</v>
      </c>
      <c r="H17" s="30"/>
      <c r="I17" s="32"/>
      <c r="J17" s="30"/>
      <c r="K17" s="32"/>
      <c r="L17" s="30"/>
      <c r="M17" s="32"/>
      <c r="N17" s="30">
        <v>4.5</v>
      </c>
      <c r="O17" s="32">
        <v>25</v>
      </c>
      <c r="P17" s="30">
        <v>4.5</v>
      </c>
      <c r="Q17" s="32">
        <v>23</v>
      </c>
      <c r="R17" s="30"/>
      <c r="S17" s="32"/>
      <c r="T17" s="33">
        <f>SUM(F17,H17,J17,L17,N17,P17,R17)</f>
        <v>13.5</v>
      </c>
      <c r="U17" s="32">
        <f>SUM(G17,I17,K17,M17,O17,Q17,S17)</f>
        <v>65.5</v>
      </c>
      <c r="V17" s="34">
        <f>SUM(LARGE(BV17:CB17,1),LARGE(BV17:CB17,2),LARGE(BV17:CB17,3),LARGE(BV17:CB17,4))</f>
        <v>13.5</v>
      </c>
      <c r="W17" s="35">
        <f>(CQ17-V17)*10000</f>
        <v>65.50000000000722</v>
      </c>
      <c r="X17" s="47"/>
      <c r="Y17" s="48"/>
      <c r="Z17" s="49"/>
      <c r="AA17" s="48"/>
      <c r="AB17" s="47"/>
      <c r="AC17" s="50"/>
      <c r="AD17" s="47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V17" s="41">
        <f t="shared" si="0"/>
        <v>4.5</v>
      </c>
      <c r="BW17" s="41">
        <f t="shared" si="1"/>
        <v>0</v>
      </c>
      <c r="BX17" s="41">
        <f t="shared" si="2"/>
        <v>0</v>
      </c>
      <c r="BY17" s="41">
        <f t="shared" si="3"/>
        <v>0</v>
      </c>
      <c r="BZ17" s="41">
        <f t="shared" si="4"/>
        <v>4.5</v>
      </c>
      <c r="CA17" s="41">
        <f t="shared" si="5"/>
        <v>4.5</v>
      </c>
      <c r="CB17" s="41">
        <f t="shared" si="6"/>
        <v>0</v>
      </c>
      <c r="CC17" s="41">
        <f t="shared" si="7"/>
        <v>17.5</v>
      </c>
      <c r="CD17" s="41">
        <f t="shared" si="8"/>
        <v>0</v>
      </c>
      <c r="CE17" s="41">
        <f t="shared" si="9"/>
        <v>0</v>
      </c>
      <c r="CF17" s="41">
        <f t="shared" si="10"/>
        <v>0</v>
      </c>
      <c r="CG17" s="41">
        <f t="shared" si="11"/>
        <v>25</v>
      </c>
      <c r="CH17" s="41">
        <f t="shared" si="12"/>
        <v>23</v>
      </c>
      <c r="CI17" s="41">
        <f t="shared" si="13"/>
        <v>0</v>
      </c>
      <c r="CJ17">
        <f t="shared" si="14"/>
        <v>4.50175</v>
      </c>
      <c r="CK17">
        <f t="shared" si="15"/>
        <v>0</v>
      </c>
      <c r="CL17">
        <f t="shared" si="16"/>
        <v>0</v>
      </c>
      <c r="CM17">
        <f t="shared" si="17"/>
        <v>0</v>
      </c>
      <c r="CN17">
        <f t="shared" si="18"/>
        <v>4.5025</v>
      </c>
      <c r="CO17">
        <f t="shared" si="19"/>
        <v>4.5023</v>
      </c>
      <c r="CP17">
        <f t="shared" si="20"/>
        <v>0</v>
      </c>
      <c r="CQ17" s="42">
        <f t="shared" si="21"/>
        <v>13.50655</v>
      </c>
    </row>
    <row r="18" spans="1:95" s="40" customFormat="1" ht="15.75">
      <c r="A18" s="25">
        <f aca="true" t="shared" si="23" ref="A18:A43">ROW(A14)</f>
        <v>14</v>
      </c>
      <c r="B18" s="26" t="s">
        <v>56</v>
      </c>
      <c r="C18" s="26" t="s">
        <v>41</v>
      </c>
      <c r="D18" s="28" t="s">
        <v>34</v>
      </c>
      <c r="E18" s="28" t="s">
        <v>36</v>
      </c>
      <c r="F18" s="30">
        <v>3.5</v>
      </c>
      <c r="G18" s="31">
        <v>18.5</v>
      </c>
      <c r="H18" s="30">
        <v>4</v>
      </c>
      <c r="I18" s="32">
        <v>17</v>
      </c>
      <c r="J18" s="30">
        <v>2.5</v>
      </c>
      <c r="K18" s="32">
        <v>12</v>
      </c>
      <c r="L18" s="30"/>
      <c r="M18" s="32"/>
      <c r="N18" s="30">
        <v>3</v>
      </c>
      <c r="O18" s="32">
        <v>14.5</v>
      </c>
      <c r="P18" s="30">
        <v>1</v>
      </c>
      <c r="Q18" s="32">
        <v>14.5</v>
      </c>
      <c r="R18" s="30"/>
      <c r="S18" s="32"/>
      <c r="T18" s="33">
        <f>SUM(F18,H18,J18,L18,N18,P18,R18)</f>
        <v>14</v>
      </c>
      <c r="U18" s="32">
        <f>SUM(G18,I18,K18,M18,O18,Q18,S18)</f>
        <v>76.5</v>
      </c>
      <c r="V18" s="34">
        <f>SUM(LARGE(BV18:CB18,1),LARGE(BV18:CB18,2),LARGE(BV18:CB18,3),LARGE(BV18:CB18,4))</f>
        <v>13</v>
      </c>
      <c r="W18" s="35">
        <f>(CQ18-V18)*10000</f>
        <v>61.99999999999761</v>
      </c>
      <c r="X18" s="47"/>
      <c r="Y18" s="48"/>
      <c r="Z18" s="49"/>
      <c r="AA18" s="48" t="s">
        <v>123</v>
      </c>
      <c r="AB18" s="47"/>
      <c r="AC18" s="50"/>
      <c r="AD18" s="47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V18" s="41">
        <f t="shared" si="0"/>
        <v>3.5</v>
      </c>
      <c r="BW18" s="41">
        <f t="shared" si="1"/>
        <v>4</v>
      </c>
      <c r="BX18" s="41">
        <f t="shared" si="2"/>
        <v>2.5</v>
      </c>
      <c r="BY18" s="41">
        <f t="shared" si="3"/>
        <v>0</v>
      </c>
      <c r="BZ18" s="41">
        <f t="shared" si="4"/>
        <v>3</v>
      </c>
      <c r="CA18" s="41">
        <f t="shared" si="5"/>
        <v>1</v>
      </c>
      <c r="CB18" s="41">
        <f t="shared" si="6"/>
        <v>0</v>
      </c>
      <c r="CC18" s="41">
        <f t="shared" si="7"/>
        <v>18.5</v>
      </c>
      <c r="CD18" s="41">
        <f t="shared" si="8"/>
        <v>17</v>
      </c>
      <c r="CE18" s="41">
        <f t="shared" si="9"/>
        <v>12</v>
      </c>
      <c r="CF18" s="41">
        <f t="shared" si="10"/>
        <v>0</v>
      </c>
      <c r="CG18" s="41">
        <f t="shared" si="11"/>
        <v>14.5</v>
      </c>
      <c r="CH18" s="41">
        <f t="shared" si="12"/>
        <v>14.5</v>
      </c>
      <c r="CI18" s="41">
        <f t="shared" si="13"/>
        <v>0</v>
      </c>
      <c r="CJ18">
        <f t="shared" si="14"/>
        <v>3.50185</v>
      </c>
      <c r="CK18">
        <f t="shared" si="15"/>
        <v>4.0017</v>
      </c>
      <c r="CL18">
        <f t="shared" si="16"/>
        <v>2.5012</v>
      </c>
      <c r="CM18">
        <f t="shared" si="17"/>
        <v>0</v>
      </c>
      <c r="CN18">
        <f t="shared" si="18"/>
        <v>3.00145</v>
      </c>
      <c r="CO18">
        <f t="shared" si="19"/>
        <v>1.00145</v>
      </c>
      <c r="CP18">
        <f t="shared" si="20"/>
        <v>0</v>
      </c>
      <c r="CQ18" s="42">
        <f t="shared" si="21"/>
        <v>13.0062</v>
      </c>
    </row>
    <row r="19" spans="1:95" s="52" customFormat="1" ht="15.75">
      <c r="A19" s="25">
        <f t="shared" si="23"/>
        <v>15</v>
      </c>
      <c r="B19" s="26" t="s">
        <v>60</v>
      </c>
      <c r="C19" s="26" t="s">
        <v>53</v>
      </c>
      <c r="D19" s="28" t="s">
        <v>32</v>
      </c>
      <c r="E19" s="29" t="s">
        <v>32</v>
      </c>
      <c r="F19" s="30"/>
      <c r="G19" s="31"/>
      <c r="H19" s="30">
        <v>4</v>
      </c>
      <c r="I19" s="32">
        <v>17</v>
      </c>
      <c r="J19" s="30"/>
      <c r="K19" s="32"/>
      <c r="L19" s="30">
        <v>3</v>
      </c>
      <c r="M19" s="32">
        <v>15</v>
      </c>
      <c r="N19" s="30">
        <v>2</v>
      </c>
      <c r="O19" s="32">
        <v>20</v>
      </c>
      <c r="P19" s="30">
        <v>3.5</v>
      </c>
      <c r="Q19" s="32">
        <v>19.5</v>
      </c>
      <c r="R19" s="30"/>
      <c r="S19" s="32"/>
      <c r="T19" s="33">
        <f>SUM(F19,H19,J19,L19,N19,P19,R19)</f>
        <v>12.5</v>
      </c>
      <c r="U19" s="32">
        <f>SUM(G19,I19,K19,M19,O19,Q19,S19)</f>
        <v>71.5</v>
      </c>
      <c r="V19" s="34">
        <f>SUM(LARGE(BV19:CB19,1),LARGE(BV19:CB19,2),LARGE(BV19:CB19,3),LARGE(BV19:CB19,4))</f>
        <v>12.5</v>
      </c>
      <c r="W19" s="35">
        <f>(CQ19-V19)*10000</f>
        <v>71.49999999999324</v>
      </c>
      <c r="X19" s="47"/>
      <c r="Y19" s="48"/>
      <c r="Z19" s="49"/>
      <c r="AA19" s="48"/>
      <c r="AB19" s="47"/>
      <c r="AC19" s="50"/>
      <c r="AD19" s="47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V19" s="53">
        <f t="shared" si="0"/>
        <v>0</v>
      </c>
      <c r="BW19" s="53">
        <f t="shared" si="1"/>
        <v>4</v>
      </c>
      <c r="BX19" s="53">
        <f t="shared" si="2"/>
        <v>0</v>
      </c>
      <c r="BY19" s="53">
        <f t="shared" si="3"/>
        <v>3</v>
      </c>
      <c r="BZ19" s="53">
        <f t="shared" si="4"/>
        <v>2</v>
      </c>
      <c r="CA19" s="53">
        <f t="shared" si="5"/>
        <v>3.5</v>
      </c>
      <c r="CB19" s="53">
        <f t="shared" si="6"/>
        <v>0</v>
      </c>
      <c r="CC19" s="53">
        <f t="shared" si="7"/>
        <v>0</v>
      </c>
      <c r="CD19" s="53">
        <f t="shared" si="8"/>
        <v>17</v>
      </c>
      <c r="CE19" s="53">
        <f t="shared" si="9"/>
        <v>0</v>
      </c>
      <c r="CF19" s="53">
        <f t="shared" si="10"/>
        <v>15</v>
      </c>
      <c r="CG19" s="53">
        <f t="shared" si="11"/>
        <v>20</v>
      </c>
      <c r="CH19" s="53">
        <f t="shared" si="12"/>
        <v>19.5</v>
      </c>
      <c r="CI19" s="53">
        <f t="shared" si="13"/>
        <v>0</v>
      </c>
      <c r="CJ19" s="52">
        <f t="shared" si="14"/>
        <v>0</v>
      </c>
      <c r="CK19" s="52">
        <f t="shared" si="15"/>
        <v>4.0017</v>
      </c>
      <c r="CL19" s="52">
        <f t="shared" si="16"/>
        <v>0</v>
      </c>
      <c r="CM19" s="52">
        <f t="shared" si="17"/>
        <v>3.0015</v>
      </c>
      <c r="CN19" s="52">
        <f t="shared" si="18"/>
        <v>2.002</v>
      </c>
      <c r="CO19" s="52">
        <f t="shared" si="19"/>
        <v>3.50195</v>
      </c>
      <c r="CP19" s="52">
        <f t="shared" si="20"/>
        <v>0</v>
      </c>
      <c r="CQ19" s="54">
        <f t="shared" si="21"/>
        <v>12.50715</v>
      </c>
    </row>
    <row r="20" spans="1:95" s="40" customFormat="1" ht="15.75">
      <c r="A20" s="25">
        <f t="shared" si="23"/>
        <v>16</v>
      </c>
      <c r="B20" s="26" t="s">
        <v>57</v>
      </c>
      <c r="C20" s="26" t="s">
        <v>2</v>
      </c>
      <c r="D20" s="28" t="s">
        <v>32</v>
      </c>
      <c r="E20" s="28" t="s">
        <v>34</v>
      </c>
      <c r="F20" s="30">
        <v>3</v>
      </c>
      <c r="G20" s="31">
        <v>22</v>
      </c>
      <c r="H20" s="30">
        <v>3</v>
      </c>
      <c r="I20" s="32">
        <v>22.5</v>
      </c>
      <c r="J20" s="30">
        <v>3</v>
      </c>
      <c r="K20" s="32">
        <v>16.5</v>
      </c>
      <c r="L20" s="30">
        <v>3</v>
      </c>
      <c r="M20" s="32">
        <v>14.5</v>
      </c>
      <c r="N20" s="30"/>
      <c r="O20" s="32"/>
      <c r="P20" s="30">
        <v>2.5</v>
      </c>
      <c r="Q20" s="32">
        <v>18.5</v>
      </c>
      <c r="R20" s="30"/>
      <c r="S20" s="32"/>
      <c r="T20" s="33">
        <f>SUM(F20,H20,J20,L20,N20,P20,R20)</f>
        <v>14.5</v>
      </c>
      <c r="U20" s="32">
        <f>SUM(G20,I20,K20,M20,O20,Q20,S20)</f>
        <v>94</v>
      </c>
      <c r="V20" s="34">
        <f>SUM(LARGE(BV20:CB20,1),LARGE(BV20:CB20,2),LARGE(BV20:CB20,3),LARGE(BV20:CB20,4))</f>
        <v>12</v>
      </c>
      <c r="W20" s="35">
        <f>(CQ20-V20)*10000</f>
        <v>75.50000000000168</v>
      </c>
      <c r="X20" s="47"/>
      <c r="Y20" s="48"/>
      <c r="Z20" s="49"/>
      <c r="AA20" s="48"/>
      <c r="AB20" s="47"/>
      <c r="AC20" s="50"/>
      <c r="AD20" s="47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V20" s="41">
        <f t="shared" si="0"/>
        <v>3</v>
      </c>
      <c r="BW20" s="41">
        <f t="shared" si="1"/>
        <v>3</v>
      </c>
      <c r="BX20" s="41">
        <f t="shared" si="2"/>
        <v>3</v>
      </c>
      <c r="BY20" s="41">
        <f t="shared" si="3"/>
        <v>3</v>
      </c>
      <c r="BZ20" s="41">
        <f t="shared" si="4"/>
        <v>0</v>
      </c>
      <c r="CA20" s="41">
        <f t="shared" si="5"/>
        <v>2.5</v>
      </c>
      <c r="CB20" s="41">
        <f t="shared" si="6"/>
        <v>0</v>
      </c>
      <c r="CC20" s="41">
        <f t="shared" si="7"/>
        <v>22</v>
      </c>
      <c r="CD20" s="41">
        <f t="shared" si="8"/>
        <v>22.5</v>
      </c>
      <c r="CE20" s="41">
        <f t="shared" si="9"/>
        <v>16.5</v>
      </c>
      <c r="CF20" s="41">
        <f t="shared" si="10"/>
        <v>14.5</v>
      </c>
      <c r="CG20" s="41">
        <f t="shared" si="11"/>
        <v>0</v>
      </c>
      <c r="CH20" s="41">
        <f t="shared" si="12"/>
        <v>18.5</v>
      </c>
      <c r="CI20" s="41">
        <f t="shared" si="13"/>
        <v>0</v>
      </c>
      <c r="CJ20">
        <f t="shared" si="14"/>
        <v>3.0022</v>
      </c>
      <c r="CK20">
        <f t="shared" si="15"/>
        <v>3.00225</v>
      </c>
      <c r="CL20">
        <f t="shared" si="16"/>
        <v>3.00165</v>
      </c>
      <c r="CM20">
        <f t="shared" si="17"/>
        <v>3.00145</v>
      </c>
      <c r="CN20">
        <f t="shared" si="18"/>
        <v>0</v>
      </c>
      <c r="CO20">
        <f t="shared" si="19"/>
        <v>2.50185</v>
      </c>
      <c r="CP20">
        <f t="shared" si="20"/>
        <v>0</v>
      </c>
      <c r="CQ20" s="42">
        <f t="shared" si="21"/>
        <v>12.00755</v>
      </c>
    </row>
    <row r="21" spans="1:95" s="40" customFormat="1" ht="15.75">
      <c r="A21" s="25">
        <f t="shared" si="23"/>
        <v>17</v>
      </c>
      <c r="B21" s="26" t="s">
        <v>59</v>
      </c>
      <c r="C21" s="26" t="s">
        <v>50</v>
      </c>
      <c r="D21" s="28" t="s">
        <v>34</v>
      </c>
      <c r="E21" s="29" t="s">
        <v>34</v>
      </c>
      <c r="F21" s="30">
        <v>3</v>
      </c>
      <c r="G21" s="31">
        <v>19.5</v>
      </c>
      <c r="H21" s="30">
        <v>3</v>
      </c>
      <c r="I21" s="32">
        <v>16</v>
      </c>
      <c r="J21" s="30">
        <v>3</v>
      </c>
      <c r="K21" s="32">
        <v>20</v>
      </c>
      <c r="L21" s="30"/>
      <c r="M21" s="32"/>
      <c r="N21" s="30"/>
      <c r="O21" s="32"/>
      <c r="P21" s="30">
        <v>3</v>
      </c>
      <c r="Q21" s="32">
        <v>17</v>
      </c>
      <c r="R21" s="30"/>
      <c r="S21" s="32"/>
      <c r="T21" s="33">
        <f>SUM(F21,H21,J21,L21,N21,P21,R21)</f>
        <v>12</v>
      </c>
      <c r="U21" s="32">
        <f>SUM(G21,I21,K21,M21,O21,Q21,S21)</f>
        <v>72.5</v>
      </c>
      <c r="V21" s="34">
        <f>SUM(LARGE(BV21:CB21,1),LARGE(BV21:CB21,2),LARGE(BV21:CB21,3),LARGE(BV21:CB21,4))</f>
        <v>12</v>
      </c>
      <c r="W21" s="35">
        <f>(CQ21-V21)*10000</f>
        <v>72.4999999999909</v>
      </c>
      <c r="X21" s="47"/>
      <c r="Y21" s="48"/>
      <c r="Z21" s="49"/>
      <c r="AA21" s="48" t="s">
        <v>124</v>
      </c>
      <c r="AB21" s="47"/>
      <c r="AC21" s="50"/>
      <c r="AD21" s="47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V21" s="41">
        <f t="shared" si="0"/>
        <v>3</v>
      </c>
      <c r="BW21" s="41">
        <f t="shared" si="1"/>
        <v>3</v>
      </c>
      <c r="BX21" s="41">
        <f t="shared" si="2"/>
        <v>3</v>
      </c>
      <c r="BY21" s="41">
        <f t="shared" si="3"/>
        <v>0</v>
      </c>
      <c r="BZ21" s="41">
        <f t="shared" si="4"/>
        <v>0</v>
      </c>
      <c r="CA21" s="41">
        <f t="shared" si="5"/>
        <v>3</v>
      </c>
      <c r="CB21" s="41">
        <f t="shared" si="6"/>
        <v>0</v>
      </c>
      <c r="CC21" s="41">
        <f t="shared" si="7"/>
        <v>19.5</v>
      </c>
      <c r="CD21" s="41">
        <f t="shared" si="8"/>
        <v>16</v>
      </c>
      <c r="CE21" s="41">
        <f t="shared" si="9"/>
        <v>20</v>
      </c>
      <c r="CF21" s="41">
        <f t="shared" si="10"/>
        <v>0</v>
      </c>
      <c r="CG21" s="41">
        <f t="shared" si="11"/>
        <v>0</v>
      </c>
      <c r="CH21" s="41">
        <f t="shared" si="12"/>
        <v>17</v>
      </c>
      <c r="CI21" s="41">
        <f t="shared" si="13"/>
        <v>0</v>
      </c>
      <c r="CJ21">
        <f t="shared" si="14"/>
        <v>3.00195</v>
      </c>
      <c r="CK21">
        <f t="shared" si="15"/>
        <v>3.0016</v>
      </c>
      <c r="CL21">
        <f t="shared" si="16"/>
        <v>3.002</v>
      </c>
      <c r="CM21">
        <f t="shared" si="17"/>
        <v>0</v>
      </c>
      <c r="CN21">
        <f t="shared" si="18"/>
        <v>0</v>
      </c>
      <c r="CO21">
        <f t="shared" si="19"/>
        <v>3.0017</v>
      </c>
      <c r="CP21">
        <f t="shared" si="20"/>
        <v>0</v>
      </c>
      <c r="CQ21" s="42">
        <f t="shared" si="21"/>
        <v>12.007249999999999</v>
      </c>
    </row>
    <row r="22" spans="1:95" s="40" customFormat="1" ht="15.75">
      <c r="A22" s="25">
        <f t="shared" si="23"/>
        <v>18</v>
      </c>
      <c r="B22" s="26" t="s">
        <v>65</v>
      </c>
      <c r="C22" s="26" t="s">
        <v>39</v>
      </c>
      <c r="D22" s="28" t="s">
        <v>66</v>
      </c>
      <c r="E22" s="28" t="s">
        <v>32</v>
      </c>
      <c r="F22" s="30"/>
      <c r="G22" s="31"/>
      <c r="H22" s="30"/>
      <c r="I22" s="32"/>
      <c r="J22" s="30">
        <v>4</v>
      </c>
      <c r="K22" s="32">
        <v>25.5</v>
      </c>
      <c r="L22" s="30">
        <v>4</v>
      </c>
      <c r="M22" s="32">
        <v>18.5</v>
      </c>
      <c r="N22" s="30"/>
      <c r="O22" s="32"/>
      <c r="P22" s="30">
        <v>4</v>
      </c>
      <c r="Q22" s="32">
        <v>20</v>
      </c>
      <c r="R22" s="30"/>
      <c r="S22" s="32"/>
      <c r="T22" s="33">
        <f>SUM(F22,H22,J22,L22,N22,P22,R22)</f>
        <v>12</v>
      </c>
      <c r="U22" s="32">
        <f>SUM(G22,I22,K22,M22,O22,Q22,S22)</f>
        <v>64</v>
      </c>
      <c r="V22" s="34">
        <f>SUM(LARGE(BV22:CB22,1),LARGE(BV22:CB22,2),LARGE(BV22:CB22,3),LARGE(BV22:CB22,4))</f>
        <v>12</v>
      </c>
      <c r="W22" s="35">
        <f>(CQ22-V22)*10000</f>
        <v>63.99999999999295</v>
      </c>
      <c r="X22" s="47"/>
      <c r="Y22" s="48"/>
      <c r="Z22" s="49"/>
      <c r="AA22" s="48"/>
      <c r="AB22" s="47"/>
      <c r="AC22" s="50"/>
      <c r="AD22" s="47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V22" s="41">
        <f t="shared" si="0"/>
        <v>0</v>
      </c>
      <c r="BW22" s="41">
        <f t="shared" si="1"/>
        <v>0</v>
      </c>
      <c r="BX22" s="41">
        <f t="shared" si="2"/>
        <v>4</v>
      </c>
      <c r="BY22" s="41">
        <f t="shared" si="3"/>
        <v>4</v>
      </c>
      <c r="BZ22" s="41">
        <f t="shared" si="4"/>
        <v>0</v>
      </c>
      <c r="CA22" s="41">
        <f t="shared" si="5"/>
        <v>4</v>
      </c>
      <c r="CB22" s="41">
        <f t="shared" si="6"/>
        <v>0</v>
      </c>
      <c r="CC22" s="41">
        <f t="shared" si="7"/>
        <v>0</v>
      </c>
      <c r="CD22" s="41">
        <f t="shared" si="8"/>
        <v>0</v>
      </c>
      <c r="CE22" s="41">
        <f t="shared" si="9"/>
        <v>25.5</v>
      </c>
      <c r="CF22" s="41">
        <f t="shared" si="10"/>
        <v>18.5</v>
      </c>
      <c r="CG22" s="41">
        <f t="shared" si="11"/>
        <v>0</v>
      </c>
      <c r="CH22" s="41">
        <f t="shared" si="12"/>
        <v>20</v>
      </c>
      <c r="CI22" s="41">
        <f t="shared" si="13"/>
        <v>0</v>
      </c>
      <c r="CJ22">
        <f t="shared" si="14"/>
        <v>0</v>
      </c>
      <c r="CK22">
        <f t="shared" si="15"/>
        <v>0</v>
      </c>
      <c r="CL22">
        <f t="shared" si="16"/>
        <v>4.00255</v>
      </c>
      <c r="CM22">
        <f t="shared" si="17"/>
        <v>4.00185</v>
      </c>
      <c r="CN22">
        <f t="shared" si="18"/>
        <v>0</v>
      </c>
      <c r="CO22">
        <f t="shared" si="19"/>
        <v>4.002</v>
      </c>
      <c r="CP22">
        <f t="shared" si="20"/>
        <v>0</v>
      </c>
      <c r="CQ22" s="42">
        <f t="shared" si="21"/>
        <v>12.0064</v>
      </c>
    </row>
    <row r="23" spans="1:95" s="40" customFormat="1" ht="15.75">
      <c r="A23" s="25">
        <f t="shared" si="23"/>
        <v>19</v>
      </c>
      <c r="B23" s="26" t="s">
        <v>58</v>
      </c>
      <c r="C23" s="26" t="s">
        <v>2</v>
      </c>
      <c r="D23" s="28" t="s">
        <v>34</v>
      </c>
      <c r="E23" s="29" t="s">
        <v>36</v>
      </c>
      <c r="F23" s="30"/>
      <c r="G23" s="31"/>
      <c r="H23" s="30">
        <v>2.5</v>
      </c>
      <c r="I23" s="32">
        <v>16.5</v>
      </c>
      <c r="J23" s="30">
        <v>2.5</v>
      </c>
      <c r="K23" s="32">
        <v>15.5</v>
      </c>
      <c r="L23" s="30">
        <v>2</v>
      </c>
      <c r="M23" s="32">
        <v>18</v>
      </c>
      <c r="N23" s="30">
        <v>3</v>
      </c>
      <c r="O23" s="32">
        <v>15.5</v>
      </c>
      <c r="P23" s="30">
        <v>2.5</v>
      </c>
      <c r="Q23" s="32">
        <v>17</v>
      </c>
      <c r="R23" s="30"/>
      <c r="S23" s="32"/>
      <c r="T23" s="33">
        <f>SUM(F23,H23,J23,L23,N23,P23,R23)</f>
        <v>12.5</v>
      </c>
      <c r="U23" s="32">
        <f>SUM(G23,I23,K23,M23,O23,Q23,S23)</f>
        <v>82.5</v>
      </c>
      <c r="V23" s="34">
        <f>SUM(LARGE(BV23:CB23,1),LARGE(BV23:CB23,2),LARGE(BV23:CB23,3),LARGE(BV23:CB23,4))</f>
        <v>10.5</v>
      </c>
      <c r="W23" s="35">
        <f>(CQ23-V23)*10000</f>
        <v>64.49999999999179</v>
      </c>
      <c r="X23" s="47"/>
      <c r="Y23" s="48"/>
      <c r="Z23" s="49"/>
      <c r="AA23" s="48"/>
      <c r="AB23" s="47"/>
      <c r="AC23" s="50"/>
      <c r="AD23" s="47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V23" s="41">
        <f t="shared" si="0"/>
        <v>0</v>
      </c>
      <c r="BW23" s="41">
        <f t="shared" si="1"/>
        <v>2.5</v>
      </c>
      <c r="BX23" s="41">
        <f t="shared" si="2"/>
        <v>2.5</v>
      </c>
      <c r="BY23" s="41">
        <f t="shared" si="3"/>
        <v>2</v>
      </c>
      <c r="BZ23" s="41">
        <f t="shared" si="4"/>
        <v>3</v>
      </c>
      <c r="CA23" s="41">
        <f t="shared" si="5"/>
        <v>2.5</v>
      </c>
      <c r="CB23" s="41">
        <f t="shared" si="6"/>
        <v>0</v>
      </c>
      <c r="CC23" s="41">
        <f t="shared" si="7"/>
        <v>0</v>
      </c>
      <c r="CD23" s="41">
        <f t="shared" si="8"/>
        <v>16.5</v>
      </c>
      <c r="CE23" s="41">
        <f t="shared" si="9"/>
        <v>15.5</v>
      </c>
      <c r="CF23" s="41">
        <f t="shared" si="10"/>
        <v>18</v>
      </c>
      <c r="CG23" s="41">
        <f t="shared" si="11"/>
        <v>15.5</v>
      </c>
      <c r="CH23" s="41">
        <f t="shared" si="12"/>
        <v>17</v>
      </c>
      <c r="CI23" s="41">
        <f t="shared" si="13"/>
        <v>0</v>
      </c>
      <c r="CJ23">
        <f t="shared" si="14"/>
        <v>0</v>
      </c>
      <c r="CK23">
        <f t="shared" si="15"/>
        <v>2.50165</v>
      </c>
      <c r="CL23">
        <f t="shared" si="16"/>
        <v>2.50155</v>
      </c>
      <c r="CM23">
        <f t="shared" si="17"/>
        <v>2.0018</v>
      </c>
      <c r="CN23">
        <f t="shared" si="18"/>
        <v>3.00155</v>
      </c>
      <c r="CO23">
        <f t="shared" si="19"/>
        <v>2.5017</v>
      </c>
      <c r="CP23">
        <f t="shared" si="20"/>
        <v>0</v>
      </c>
      <c r="CQ23" s="42">
        <f t="shared" si="21"/>
        <v>10.50645</v>
      </c>
    </row>
    <row r="24" spans="1:95" s="40" customFormat="1" ht="15.75">
      <c r="A24" s="25">
        <f t="shared" si="23"/>
        <v>20</v>
      </c>
      <c r="B24" s="26" t="s">
        <v>67</v>
      </c>
      <c r="C24" s="26" t="s">
        <v>41</v>
      </c>
      <c r="D24" s="28" t="s">
        <v>36</v>
      </c>
      <c r="E24" s="28" t="s">
        <v>36</v>
      </c>
      <c r="F24" s="30"/>
      <c r="G24" s="31"/>
      <c r="H24" s="30">
        <v>3</v>
      </c>
      <c r="I24" s="32">
        <v>14</v>
      </c>
      <c r="J24" s="30">
        <v>1.5</v>
      </c>
      <c r="K24" s="32">
        <v>19.5</v>
      </c>
      <c r="L24" s="30"/>
      <c r="M24" s="32"/>
      <c r="N24" s="30">
        <v>3</v>
      </c>
      <c r="O24" s="32">
        <v>13</v>
      </c>
      <c r="P24" s="30">
        <v>3</v>
      </c>
      <c r="Q24" s="32">
        <v>16</v>
      </c>
      <c r="R24" s="30"/>
      <c r="S24" s="32"/>
      <c r="T24" s="33">
        <f>SUM(F24,H24,J24,L24,N24,P24,R24)</f>
        <v>10.5</v>
      </c>
      <c r="U24" s="32">
        <f>SUM(G24,I24,K24,M24,O24,Q24,S24)</f>
        <v>62.5</v>
      </c>
      <c r="V24" s="34">
        <f>SUM(LARGE(BV24:CB24,1),LARGE(BV24:CB24,2),LARGE(BV24:CB24,3),LARGE(BV24:CB24,4))</f>
        <v>10.5</v>
      </c>
      <c r="W24" s="35">
        <f>(CQ24-V24)*10000</f>
        <v>62.50000000001421</v>
      </c>
      <c r="X24" s="47"/>
      <c r="Y24" s="48"/>
      <c r="Z24" s="49"/>
      <c r="AA24" s="48"/>
      <c r="AB24" s="47"/>
      <c r="AC24" s="50" t="s">
        <v>124</v>
      </c>
      <c r="AD24" s="47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V24" s="41">
        <f t="shared" si="0"/>
        <v>0</v>
      </c>
      <c r="BW24" s="41">
        <f t="shared" si="1"/>
        <v>3</v>
      </c>
      <c r="BX24" s="41">
        <f t="shared" si="2"/>
        <v>1.5</v>
      </c>
      <c r="BY24" s="41">
        <f t="shared" si="3"/>
        <v>0</v>
      </c>
      <c r="BZ24" s="41">
        <f t="shared" si="4"/>
        <v>3</v>
      </c>
      <c r="CA24" s="41">
        <f t="shared" si="5"/>
        <v>3</v>
      </c>
      <c r="CB24" s="41">
        <f t="shared" si="6"/>
        <v>0</v>
      </c>
      <c r="CC24" s="41">
        <f t="shared" si="7"/>
        <v>0</v>
      </c>
      <c r="CD24" s="41">
        <f t="shared" si="8"/>
        <v>14</v>
      </c>
      <c r="CE24" s="41">
        <f t="shared" si="9"/>
        <v>19.5</v>
      </c>
      <c r="CF24" s="41">
        <f t="shared" si="10"/>
        <v>0</v>
      </c>
      <c r="CG24" s="41">
        <f t="shared" si="11"/>
        <v>13</v>
      </c>
      <c r="CH24" s="41">
        <f t="shared" si="12"/>
        <v>16</v>
      </c>
      <c r="CI24" s="41">
        <f t="shared" si="13"/>
        <v>0</v>
      </c>
      <c r="CJ24">
        <f t="shared" si="14"/>
        <v>0</v>
      </c>
      <c r="CK24">
        <f t="shared" si="15"/>
        <v>3.0014</v>
      </c>
      <c r="CL24">
        <f t="shared" si="16"/>
        <v>1.50195</v>
      </c>
      <c r="CM24">
        <f t="shared" si="17"/>
        <v>0</v>
      </c>
      <c r="CN24">
        <f t="shared" si="18"/>
        <v>3.0013</v>
      </c>
      <c r="CO24">
        <f t="shared" si="19"/>
        <v>3.0016</v>
      </c>
      <c r="CP24">
        <f t="shared" si="20"/>
        <v>0</v>
      </c>
      <c r="CQ24" s="42">
        <f t="shared" si="21"/>
        <v>10.506250000000001</v>
      </c>
    </row>
    <row r="25" spans="1:95" s="40" customFormat="1" ht="15.75">
      <c r="A25" s="25">
        <f t="shared" si="23"/>
        <v>21</v>
      </c>
      <c r="B25" s="26" t="s">
        <v>79</v>
      </c>
      <c r="C25" s="27" t="s">
        <v>80</v>
      </c>
      <c r="D25" s="28" t="s">
        <v>32</v>
      </c>
      <c r="E25" s="29" t="s">
        <v>32</v>
      </c>
      <c r="F25" s="30"/>
      <c r="G25" s="31"/>
      <c r="H25" s="30"/>
      <c r="I25" s="32"/>
      <c r="J25" s="30"/>
      <c r="K25" s="32"/>
      <c r="L25" s="30">
        <v>5</v>
      </c>
      <c r="M25" s="32">
        <v>22.5</v>
      </c>
      <c r="N25" s="30"/>
      <c r="O25" s="32"/>
      <c r="P25" s="30">
        <v>5</v>
      </c>
      <c r="Q25" s="32">
        <v>19.5</v>
      </c>
      <c r="R25" s="30"/>
      <c r="S25" s="32"/>
      <c r="T25" s="33">
        <f>SUM(F25,H25,J25,L25,N25,P25,R25)</f>
        <v>10</v>
      </c>
      <c r="U25" s="32">
        <f>SUM(G25,I25,K25,M25,O25,Q25,S25)</f>
        <v>42</v>
      </c>
      <c r="V25" s="34">
        <f>SUM(LARGE(BV25:CB25,1),LARGE(BV25:CB25,2),LARGE(BV25:CB25,3),LARGE(BV25:CB25,4))</f>
        <v>10</v>
      </c>
      <c r="W25" s="35">
        <f>(CQ25-V25)*10000</f>
        <v>42.0000000000087</v>
      </c>
      <c r="X25" s="47"/>
      <c r="Y25" s="48"/>
      <c r="Z25" s="49"/>
      <c r="AA25" s="48"/>
      <c r="AB25" s="47"/>
      <c r="AC25" s="50"/>
      <c r="AD25" s="47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V25" s="41">
        <f t="shared" si="0"/>
        <v>0</v>
      </c>
      <c r="BW25" s="41">
        <f t="shared" si="1"/>
        <v>0</v>
      </c>
      <c r="BX25" s="41">
        <f t="shared" si="2"/>
        <v>0</v>
      </c>
      <c r="BY25" s="41">
        <f t="shared" si="3"/>
        <v>5</v>
      </c>
      <c r="BZ25" s="41">
        <f t="shared" si="4"/>
        <v>0</v>
      </c>
      <c r="CA25" s="41">
        <f t="shared" si="5"/>
        <v>5</v>
      </c>
      <c r="CB25" s="41">
        <f t="shared" si="6"/>
        <v>0</v>
      </c>
      <c r="CC25" s="41">
        <f t="shared" si="7"/>
        <v>0</v>
      </c>
      <c r="CD25" s="41">
        <f t="shared" si="8"/>
        <v>0</v>
      </c>
      <c r="CE25" s="41">
        <f t="shared" si="9"/>
        <v>0</v>
      </c>
      <c r="CF25" s="41">
        <f t="shared" si="10"/>
        <v>22.5</v>
      </c>
      <c r="CG25" s="41">
        <f t="shared" si="11"/>
        <v>0</v>
      </c>
      <c r="CH25" s="41">
        <f t="shared" si="12"/>
        <v>19.5</v>
      </c>
      <c r="CI25" s="41">
        <f t="shared" si="13"/>
        <v>0</v>
      </c>
      <c r="CJ25">
        <f t="shared" si="14"/>
        <v>0</v>
      </c>
      <c r="CK25">
        <f t="shared" si="15"/>
        <v>0</v>
      </c>
      <c r="CL25">
        <f t="shared" si="16"/>
        <v>0</v>
      </c>
      <c r="CM25">
        <f t="shared" si="17"/>
        <v>5.00225</v>
      </c>
      <c r="CN25">
        <f t="shared" si="18"/>
        <v>0</v>
      </c>
      <c r="CO25">
        <f t="shared" si="19"/>
        <v>5.00195</v>
      </c>
      <c r="CP25">
        <f t="shared" si="20"/>
        <v>0</v>
      </c>
      <c r="CQ25" s="42">
        <f t="shared" si="21"/>
        <v>10.0042</v>
      </c>
    </row>
    <row r="26" spans="1:95" s="52" customFormat="1" ht="15.75">
      <c r="A26" s="25">
        <f t="shared" si="23"/>
        <v>22</v>
      </c>
      <c r="B26" s="27" t="s">
        <v>62</v>
      </c>
      <c r="C26" s="27" t="s">
        <v>39</v>
      </c>
      <c r="D26" s="28" t="s">
        <v>36</v>
      </c>
      <c r="E26" s="29" t="s">
        <v>36</v>
      </c>
      <c r="F26" s="57"/>
      <c r="G26" s="29"/>
      <c r="H26" s="57">
        <v>4</v>
      </c>
      <c r="I26" s="32">
        <v>18</v>
      </c>
      <c r="J26" s="57">
        <v>5</v>
      </c>
      <c r="K26" s="58">
        <v>20.5</v>
      </c>
      <c r="L26" s="57"/>
      <c r="M26" s="29"/>
      <c r="N26" s="57"/>
      <c r="O26" s="29"/>
      <c r="P26" s="57"/>
      <c r="Q26" s="58"/>
      <c r="R26" s="57"/>
      <c r="S26" s="58"/>
      <c r="T26" s="33">
        <f>SUM(F26,H26,J26,L26,N26,P26,R26)</f>
        <v>9</v>
      </c>
      <c r="U26" s="32">
        <f>SUM(G26,I26,K26,M26,O26,Q26,S26)</f>
        <v>38.5</v>
      </c>
      <c r="V26" s="34">
        <f>SUM(LARGE(BV26:CB26,1),LARGE(BV26:CB26,2),LARGE(BV26:CB26,3),LARGE(BV26:CB26,4))</f>
        <v>9</v>
      </c>
      <c r="W26" s="35">
        <f>(CQ26-V26)*10000</f>
        <v>38.49999999999909</v>
      </c>
      <c r="X26" s="36"/>
      <c r="Y26" s="37"/>
      <c r="Z26" s="38"/>
      <c r="AA26" s="37"/>
      <c r="AB26" s="36"/>
      <c r="AC26" s="39"/>
      <c r="AD26" s="36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40"/>
      <c r="BO26" s="40"/>
      <c r="BP26" s="40"/>
      <c r="BQ26" s="40"/>
      <c r="BR26" s="40"/>
      <c r="BS26" s="40"/>
      <c r="BT26" s="40"/>
      <c r="BU26" s="40"/>
      <c r="BV26" s="41">
        <f t="shared" si="0"/>
        <v>0</v>
      </c>
      <c r="BW26" s="41">
        <f t="shared" si="1"/>
        <v>4</v>
      </c>
      <c r="BX26" s="41">
        <f t="shared" si="2"/>
        <v>5</v>
      </c>
      <c r="BY26" s="41">
        <f t="shared" si="3"/>
        <v>0</v>
      </c>
      <c r="BZ26" s="41">
        <f t="shared" si="4"/>
        <v>0</v>
      </c>
      <c r="CA26" s="41">
        <f t="shared" si="5"/>
        <v>0</v>
      </c>
      <c r="CB26" s="41">
        <f t="shared" si="6"/>
        <v>0</v>
      </c>
      <c r="CC26" s="41">
        <f t="shared" si="7"/>
        <v>0</v>
      </c>
      <c r="CD26" s="41">
        <f t="shared" si="8"/>
        <v>18</v>
      </c>
      <c r="CE26" s="41">
        <f t="shared" si="9"/>
        <v>20.5</v>
      </c>
      <c r="CF26" s="41">
        <f t="shared" si="10"/>
        <v>0</v>
      </c>
      <c r="CG26" s="41">
        <f t="shared" si="11"/>
        <v>0</v>
      </c>
      <c r="CH26" s="41">
        <f t="shared" si="12"/>
        <v>0</v>
      </c>
      <c r="CI26" s="41">
        <f t="shared" si="13"/>
        <v>0</v>
      </c>
      <c r="CJ26">
        <f t="shared" si="14"/>
        <v>0</v>
      </c>
      <c r="CK26">
        <f t="shared" si="15"/>
        <v>4.0018</v>
      </c>
      <c r="CL26">
        <f t="shared" si="16"/>
        <v>5.00205</v>
      </c>
      <c r="CM26">
        <f t="shared" si="17"/>
        <v>0</v>
      </c>
      <c r="CN26">
        <f t="shared" si="18"/>
        <v>0</v>
      </c>
      <c r="CO26">
        <f t="shared" si="19"/>
        <v>0</v>
      </c>
      <c r="CP26">
        <f t="shared" si="20"/>
        <v>0</v>
      </c>
      <c r="CQ26" s="42">
        <f t="shared" si="21"/>
        <v>9.00385</v>
      </c>
    </row>
    <row r="27" spans="1:95" s="40" customFormat="1" ht="15.75">
      <c r="A27" s="25">
        <f t="shared" si="23"/>
        <v>23</v>
      </c>
      <c r="B27" s="59" t="s">
        <v>63</v>
      </c>
      <c r="C27" s="26" t="s">
        <v>2</v>
      </c>
      <c r="D27" s="28" t="s">
        <v>34</v>
      </c>
      <c r="E27" s="29" t="s">
        <v>36</v>
      </c>
      <c r="F27" s="30">
        <v>2</v>
      </c>
      <c r="G27" s="31">
        <v>18.5</v>
      </c>
      <c r="H27" s="30">
        <v>2</v>
      </c>
      <c r="I27" s="32">
        <v>21</v>
      </c>
      <c r="J27" s="30">
        <v>4</v>
      </c>
      <c r="K27" s="32">
        <v>18.5</v>
      </c>
      <c r="L27" s="30"/>
      <c r="M27" s="32"/>
      <c r="N27" s="30"/>
      <c r="O27" s="32"/>
      <c r="P27" s="30"/>
      <c r="Q27" s="32"/>
      <c r="R27" s="30"/>
      <c r="S27" s="32"/>
      <c r="T27" s="33">
        <f>SUM(F27,H27,J27,L27,N27,P27,R27)</f>
        <v>8</v>
      </c>
      <c r="U27" s="32">
        <f>SUM(G27,I27,K27,M27,O27,Q27,S27)</f>
        <v>58</v>
      </c>
      <c r="V27" s="34">
        <f>SUM(LARGE(BV27:CB27,1),LARGE(BV27:CB27,2),LARGE(BV27:CB27,3),LARGE(BV27:CB27,4))</f>
        <v>8</v>
      </c>
      <c r="W27" s="35">
        <f>(CQ27-V27)*10000</f>
        <v>58.000000000006935</v>
      </c>
      <c r="X27" s="47"/>
      <c r="Y27" s="48"/>
      <c r="Z27" s="49"/>
      <c r="AA27" s="48"/>
      <c r="AB27" s="47"/>
      <c r="AC27" s="50"/>
      <c r="AD27" s="47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V27" s="41">
        <f t="shared" si="0"/>
        <v>2</v>
      </c>
      <c r="BW27" s="41">
        <f t="shared" si="1"/>
        <v>2</v>
      </c>
      <c r="BX27" s="41">
        <f t="shared" si="2"/>
        <v>4</v>
      </c>
      <c r="BY27" s="41">
        <f t="shared" si="3"/>
        <v>0</v>
      </c>
      <c r="BZ27" s="41">
        <f t="shared" si="4"/>
        <v>0</v>
      </c>
      <c r="CA27" s="41">
        <f t="shared" si="5"/>
        <v>0</v>
      </c>
      <c r="CB27" s="41">
        <f t="shared" si="6"/>
        <v>0</v>
      </c>
      <c r="CC27" s="41">
        <f t="shared" si="7"/>
        <v>18.5</v>
      </c>
      <c r="CD27" s="41">
        <f t="shared" si="8"/>
        <v>21</v>
      </c>
      <c r="CE27" s="41">
        <f t="shared" si="9"/>
        <v>18.5</v>
      </c>
      <c r="CF27" s="41">
        <f t="shared" si="10"/>
        <v>0</v>
      </c>
      <c r="CG27" s="41">
        <f t="shared" si="11"/>
        <v>0</v>
      </c>
      <c r="CH27" s="41">
        <f t="shared" si="12"/>
        <v>0</v>
      </c>
      <c r="CI27" s="41">
        <f t="shared" si="13"/>
        <v>0</v>
      </c>
      <c r="CJ27">
        <f t="shared" si="14"/>
        <v>2.00185</v>
      </c>
      <c r="CK27">
        <f t="shared" si="15"/>
        <v>2.0021</v>
      </c>
      <c r="CL27">
        <f t="shared" si="16"/>
        <v>4.00185</v>
      </c>
      <c r="CM27">
        <f t="shared" si="17"/>
        <v>0</v>
      </c>
      <c r="CN27">
        <f t="shared" si="18"/>
        <v>0</v>
      </c>
      <c r="CO27">
        <f t="shared" si="19"/>
        <v>0</v>
      </c>
      <c r="CP27">
        <f t="shared" si="20"/>
        <v>0</v>
      </c>
      <c r="CQ27" s="42">
        <f t="shared" si="21"/>
        <v>8.0058</v>
      </c>
    </row>
    <row r="28" spans="1:95" s="52" customFormat="1" ht="15.75">
      <c r="A28" s="25">
        <f t="shared" si="23"/>
        <v>24</v>
      </c>
      <c r="B28" s="26" t="s">
        <v>64</v>
      </c>
      <c r="C28" s="26" t="s">
        <v>2</v>
      </c>
      <c r="D28" s="28" t="s">
        <v>32</v>
      </c>
      <c r="E28" s="29" t="s">
        <v>32</v>
      </c>
      <c r="F28" s="30"/>
      <c r="G28" s="31"/>
      <c r="H28" s="30">
        <v>3</v>
      </c>
      <c r="I28" s="32">
        <v>20.5</v>
      </c>
      <c r="J28" s="30"/>
      <c r="K28" s="32"/>
      <c r="L28" s="30">
        <v>2.5</v>
      </c>
      <c r="M28" s="32">
        <v>13.5</v>
      </c>
      <c r="N28" s="30">
        <v>2.5</v>
      </c>
      <c r="O28" s="32">
        <v>16.5</v>
      </c>
      <c r="P28" s="30"/>
      <c r="Q28" s="32"/>
      <c r="R28" s="30"/>
      <c r="S28" s="32"/>
      <c r="T28" s="33">
        <f>SUM(F28,H28,J28,L28,N28,P28,R28)</f>
        <v>8</v>
      </c>
      <c r="U28" s="32">
        <f>SUM(G28,I28,K28,M28,O28,Q28,S28)</f>
        <v>50.5</v>
      </c>
      <c r="V28" s="34">
        <f>SUM(LARGE(BV28:CB28,1),LARGE(BV28:CB28,2),LARGE(BV28:CB28,3),LARGE(BV28:CB28,4))</f>
        <v>8</v>
      </c>
      <c r="W28" s="35">
        <f>(CQ28-V28)*10000</f>
        <v>50.50000000000665</v>
      </c>
      <c r="X28" s="47"/>
      <c r="Y28" s="48"/>
      <c r="Z28" s="49"/>
      <c r="AA28" s="48"/>
      <c r="AB28" s="47"/>
      <c r="AC28" s="50"/>
      <c r="AD28" s="47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40"/>
      <c r="BO28" s="40"/>
      <c r="BP28" s="40"/>
      <c r="BQ28" s="40"/>
      <c r="BR28" s="40"/>
      <c r="BS28" s="40"/>
      <c r="BT28" s="40"/>
      <c r="BU28" s="40"/>
      <c r="BV28" s="41">
        <f t="shared" si="0"/>
        <v>0</v>
      </c>
      <c r="BW28" s="41">
        <f t="shared" si="1"/>
        <v>3</v>
      </c>
      <c r="BX28" s="41">
        <f t="shared" si="2"/>
        <v>0</v>
      </c>
      <c r="BY28" s="41">
        <f t="shared" si="3"/>
        <v>2.5</v>
      </c>
      <c r="BZ28" s="41">
        <f t="shared" si="4"/>
        <v>2.5</v>
      </c>
      <c r="CA28" s="41">
        <f t="shared" si="5"/>
        <v>0</v>
      </c>
      <c r="CB28" s="41">
        <f t="shared" si="6"/>
        <v>0</v>
      </c>
      <c r="CC28" s="41">
        <f t="shared" si="7"/>
        <v>0</v>
      </c>
      <c r="CD28" s="41">
        <f t="shared" si="8"/>
        <v>20.5</v>
      </c>
      <c r="CE28" s="41">
        <f t="shared" si="9"/>
        <v>0</v>
      </c>
      <c r="CF28" s="41">
        <f t="shared" si="10"/>
        <v>13.5</v>
      </c>
      <c r="CG28" s="41">
        <f t="shared" si="11"/>
        <v>16.5</v>
      </c>
      <c r="CH28" s="41">
        <f t="shared" si="12"/>
        <v>0</v>
      </c>
      <c r="CI28" s="41">
        <f t="shared" si="13"/>
        <v>0</v>
      </c>
      <c r="CJ28">
        <f t="shared" si="14"/>
        <v>0</v>
      </c>
      <c r="CK28">
        <f t="shared" si="15"/>
        <v>3.00205</v>
      </c>
      <c r="CL28">
        <f t="shared" si="16"/>
        <v>0</v>
      </c>
      <c r="CM28">
        <f t="shared" si="17"/>
        <v>2.50135</v>
      </c>
      <c r="CN28">
        <f t="shared" si="18"/>
        <v>2.50165</v>
      </c>
      <c r="CO28">
        <f t="shared" si="19"/>
        <v>0</v>
      </c>
      <c r="CP28">
        <f t="shared" si="20"/>
        <v>0</v>
      </c>
      <c r="CQ28" s="42">
        <f t="shared" si="21"/>
        <v>8.00505</v>
      </c>
    </row>
    <row r="29" spans="1:95" s="40" customFormat="1" ht="15.75">
      <c r="A29" s="25">
        <f t="shared" si="23"/>
        <v>25</v>
      </c>
      <c r="B29" s="26" t="s">
        <v>75</v>
      </c>
      <c r="C29" s="26" t="s">
        <v>2</v>
      </c>
      <c r="D29" s="28" t="s">
        <v>32</v>
      </c>
      <c r="E29" s="29" t="s">
        <v>34</v>
      </c>
      <c r="F29" s="30"/>
      <c r="G29" s="31"/>
      <c r="H29" s="30">
        <v>3</v>
      </c>
      <c r="I29" s="32">
        <v>16.5</v>
      </c>
      <c r="J29" s="30"/>
      <c r="K29" s="32"/>
      <c r="L29" s="30">
        <v>2</v>
      </c>
      <c r="M29" s="32">
        <v>15.5</v>
      </c>
      <c r="N29" s="30"/>
      <c r="O29" s="32"/>
      <c r="P29" s="30">
        <v>3</v>
      </c>
      <c r="Q29" s="32">
        <v>18.5</v>
      </c>
      <c r="R29" s="30"/>
      <c r="S29" s="32"/>
      <c r="T29" s="33">
        <f>SUM(F29,H29,J29,L29,N29,P29,R29)</f>
        <v>8</v>
      </c>
      <c r="U29" s="32">
        <f>SUM(G29,I29,K29,M29,O29,Q29,S29)</f>
        <v>50.5</v>
      </c>
      <c r="V29" s="34">
        <f>SUM(LARGE(BV29:CB29,1),LARGE(BV29:CB29,2),LARGE(BV29:CB29,3),LARGE(BV29:CB29,4))</f>
        <v>8</v>
      </c>
      <c r="W29" s="35">
        <f>(CQ29-V29)*10000</f>
        <v>50.50000000000665</v>
      </c>
      <c r="X29" s="47"/>
      <c r="Y29" s="48"/>
      <c r="Z29" s="49"/>
      <c r="AA29" s="48"/>
      <c r="AB29" s="47"/>
      <c r="AC29" s="50"/>
      <c r="AD29" s="47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V29" s="41">
        <f t="shared" si="0"/>
        <v>0</v>
      </c>
      <c r="BW29" s="41">
        <f t="shared" si="1"/>
        <v>3</v>
      </c>
      <c r="BX29" s="41">
        <f t="shared" si="2"/>
        <v>0</v>
      </c>
      <c r="BY29" s="41">
        <f t="shared" si="3"/>
        <v>2</v>
      </c>
      <c r="BZ29" s="41">
        <f t="shared" si="4"/>
        <v>0</v>
      </c>
      <c r="CA29" s="41">
        <f t="shared" si="5"/>
        <v>3</v>
      </c>
      <c r="CB29" s="41">
        <f t="shared" si="6"/>
        <v>0</v>
      </c>
      <c r="CC29" s="41">
        <f t="shared" si="7"/>
        <v>0</v>
      </c>
      <c r="CD29" s="41">
        <f t="shared" si="8"/>
        <v>16.5</v>
      </c>
      <c r="CE29" s="41">
        <f t="shared" si="9"/>
        <v>0</v>
      </c>
      <c r="CF29" s="41">
        <f t="shared" si="10"/>
        <v>15.5</v>
      </c>
      <c r="CG29" s="41">
        <f t="shared" si="11"/>
        <v>0</v>
      </c>
      <c r="CH29" s="41">
        <f t="shared" si="12"/>
        <v>18.5</v>
      </c>
      <c r="CI29" s="41">
        <f t="shared" si="13"/>
        <v>0</v>
      </c>
      <c r="CJ29">
        <f t="shared" si="14"/>
        <v>0</v>
      </c>
      <c r="CK29">
        <f t="shared" si="15"/>
        <v>3.00165</v>
      </c>
      <c r="CL29">
        <f t="shared" si="16"/>
        <v>0</v>
      </c>
      <c r="CM29">
        <f t="shared" si="17"/>
        <v>2.00155</v>
      </c>
      <c r="CN29">
        <f t="shared" si="18"/>
        <v>0</v>
      </c>
      <c r="CO29">
        <f t="shared" si="19"/>
        <v>3.00185</v>
      </c>
      <c r="CP29">
        <f t="shared" si="20"/>
        <v>0</v>
      </c>
      <c r="CQ29" s="42">
        <f t="shared" si="21"/>
        <v>8.00505</v>
      </c>
    </row>
    <row r="30" spans="1:95" s="40" customFormat="1" ht="15.75">
      <c r="A30" s="25">
        <f t="shared" si="23"/>
        <v>26</v>
      </c>
      <c r="B30" s="55" t="s">
        <v>68</v>
      </c>
      <c r="C30" s="82" t="s">
        <v>47</v>
      </c>
      <c r="D30" s="60" t="s">
        <v>34</v>
      </c>
      <c r="E30" s="61" t="s">
        <v>36</v>
      </c>
      <c r="F30" s="62"/>
      <c r="G30" s="63"/>
      <c r="H30" s="62"/>
      <c r="I30" s="64"/>
      <c r="J30" s="62">
        <v>4.5</v>
      </c>
      <c r="K30" s="64">
        <v>22</v>
      </c>
      <c r="L30" s="62">
        <v>3</v>
      </c>
      <c r="M30" s="64">
        <v>19.5</v>
      </c>
      <c r="N30" s="62"/>
      <c r="O30" s="64"/>
      <c r="P30" s="62"/>
      <c r="Q30" s="64"/>
      <c r="R30" s="62"/>
      <c r="S30" s="64"/>
      <c r="T30" s="65">
        <f>SUM(F30,H30,J30,L30,N30,P30,R30)</f>
        <v>7.5</v>
      </c>
      <c r="U30" s="64">
        <f>SUM(G30,I30,K30,M30,O30,Q30,S30)</f>
        <v>41.5</v>
      </c>
      <c r="V30" s="66">
        <f>SUM(LARGE(BV30:CB30,1),LARGE(BV30:CB30,2),LARGE(BV30:CB30,3),LARGE(BV30:CB30,4))</f>
        <v>7.5</v>
      </c>
      <c r="W30" s="67">
        <f>(CQ30-V30)*10000</f>
        <v>41.50000000000098</v>
      </c>
      <c r="X30" s="47"/>
      <c r="Y30" s="48"/>
      <c r="Z30" s="49"/>
      <c r="AA30" s="48"/>
      <c r="AB30" s="47"/>
      <c r="AC30" s="50"/>
      <c r="AD30" s="47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V30" s="41">
        <f t="shared" si="0"/>
        <v>0</v>
      </c>
      <c r="BW30" s="41">
        <f t="shared" si="1"/>
        <v>0</v>
      </c>
      <c r="BX30" s="41">
        <f t="shared" si="2"/>
        <v>4.5</v>
      </c>
      <c r="BY30" s="41">
        <f t="shared" si="3"/>
        <v>3</v>
      </c>
      <c r="BZ30" s="41">
        <f t="shared" si="4"/>
        <v>0</v>
      </c>
      <c r="CA30" s="41">
        <f t="shared" si="5"/>
        <v>0</v>
      </c>
      <c r="CB30" s="41">
        <f t="shared" si="6"/>
        <v>0</v>
      </c>
      <c r="CC30" s="41">
        <f t="shared" si="7"/>
        <v>0</v>
      </c>
      <c r="CD30" s="41">
        <f t="shared" si="8"/>
        <v>0</v>
      </c>
      <c r="CE30" s="41">
        <f t="shared" si="9"/>
        <v>22</v>
      </c>
      <c r="CF30" s="41">
        <f t="shared" si="10"/>
        <v>19.5</v>
      </c>
      <c r="CG30" s="41">
        <f t="shared" si="11"/>
        <v>0</v>
      </c>
      <c r="CH30" s="41">
        <f t="shared" si="12"/>
        <v>0</v>
      </c>
      <c r="CI30" s="41">
        <f t="shared" si="13"/>
        <v>0</v>
      </c>
      <c r="CJ30">
        <f t="shared" si="14"/>
        <v>0</v>
      </c>
      <c r="CK30">
        <f t="shared" si="15"/>
        <v>0</v>
      </c>
      <c r="CL30">
        <f t="shared" si="16"/>
        <v>4.5022</v>
      </c>
      <c r="CM30">
        <f t="shared" si="17"/>
        <v>3.00195</v>
      </c>
      <c r="CN30">
        <f t="shared" si="18"/>
        <v>0</v>
      </c>
      <c r="CO30">
        <f t="shared" si="19"/>
        <v>0</v>
      </c>
      <c r="CP30">
        <f t="shared" si="20"/>
        <v>0</v>
      </c>
      <c r="CQ30" s="42">
        <f t="shared" si="21"/>
        <v>7.50415</v>
      </c>
    </row>
    <row r="31" spans="1:95" s="40" customFormat="1" ht="15.75">
      <c r="A31" s="25">
        <f t="shared" si="23"/>
        <v>27</v>
      </c>
      <c r="B31" s="26" t="s">
        <v>69</v>
      </c>
      <c r="C31" s="26" t="s">
        <v>47</v>
      </c>
      <c r="D31" s="28" t="s">
        <v>32</v>
      </c>
      <c r="E31" s="29" t="s">
        <v>32</v>
      </c>
      <c r="F31" s="30"/>
      <c r="G31" s="31"/>
      <c r="H31" s="30"/>
      <c r="I31" s="32"/>
      <c r="J31" s="30">
        <v>3.5</v>
      </c>
      <c r="K31" s="32">
        <v>19</v>
      </c>
      <c r="L31" s="30">
        <v>4</v>
      </c>
      <c r="M31" s="32">
        <v>19.5</v>
      </c>
      <c r="N31" s="30"/>
      <c r="O31" s="32"/>
      <c r="P31" s="30"/>
      <c r="Q31" s="32"/>
      <c r="R31" s="30"/>
      <c r="S31" s="32"/>
      <c r="T31" s="33">
        <f>SUM(F31,H31,J31,L31,N31,P31,R31)</f>
        <v>7.5</v>
      </c>
      <c r="U31" s="32">
        <f>SUM(G31,I31,K31,M31,O31,Q31,S31)</f>
        <v>38.5</v>
      </c>
      <c r="V31" s="34">
        <f>SUM(LARGE(BV31:CB31,1),LARGE(BV31:CB31,2),LARGE(BV31:CB31,3),LARGE(BV31:CB31,4))</f>
        <v>7.5</v>
      </c>
      <c r="W31" s="35">
        <f>(CQ31-V31)*10000</f>
        <v>38.49999999999909</v>
      </c>
      <c r="X31" s="68"/>
      <c r="Y31" s="69"/>
      <c r="Z31" s="70"/>
      <c r="AA31" s="48"/>
      <c r="AB31" s="47"/>
      <c r="AC31" s="50"/>
      <c r="AD31" s="47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V31" s="41">
        <f t="shared" si="0"/>
        <v>0</v>
      </c>
      <c r="BW31" s="41">
        <f t="shared" si="1"/>
        <v>0</v>
      </c>
      <c r="BX31" s="41">
        <f t="shared" si="2"/>
        <v>3.5</v>
      </c>
      <c r="BY31" s="41">
        <f t="shared" si="3"/>
        <v>4</v>
      </c>
      <c r="BZ31" s="41">
        <f t="shared" si="4"/>
        <v>0</v>
      </c>
      <c r="CA31" s="41">
        <f t="shared" si="5"/>
        <v>0</v>
      </c>
      <c r="CB31" s="41">
        <f t="shared" si="6"/>
        <v>0</v>
      </c>
      <c r="CC31" s="41">
        <f t="shared" si="7"/>
        <v>0</v>
      </c>
      <c r="CD31" s="41">
        <f t="shared" si="8"/>
        <v>0</v>
      </c>
      <c r="CE31" s="41">
        <f t="shared" si="9"/>
        <v>19</v>
      </c>
      <c r="CF31" s="41">
        <f t="shared" si="10"/>
        <v>19.5</v>
      </c>
      <c r="CG31" s="41">
        <f t="shared" si="11"/>
        <v>0</v>
      </c>
      <c r="CH31" s="41">
        <f t="shared" si="12"/>
        <v>0</v>
      </c>
      <c r="CI31" s="41">
        <f t="shared" si="13"/>
        <v>0</v>
      </c>
      <c r="CJ31">
        <f t="shared" si="14"/>
        <v>0</v>
      </c>
      <c r="CK31">
        <f t="shared" si="15"/>
        <v>0</v>
      </c>
      <c r="CL31">
        <f t="shared" si="16"/>
        <v>3.5019</v>
      </c>
      <c r="CM31">
        <f t="shared" si="17"/>
        <v>4.00195</v>
      </c>
      <c r="CN31">
        <f t="shared" si="18"/>
        <v>0</v>
      </c>
      <c r="CO31">
        <f t="shared" si="19"/>
        <v>0</v>
      </c>
      <c r="CP31">
        <f t="shared" si="20"/>
        <v>0</v>
      </c>
      <c r="CQ31" s="42">
        <f t="shared" si="21"/>
        <v>7.50385</v>
      </c>
    </row>
    <row r="32" spans="1:95" s="40" customFormat="1" ht="15.75">
      <c r="A32" s="25">
        <f t="shared" si="23"/>
        <v>28</v>
      </c>
      <c r="B32" s="26" t="s">
        <v>70</v>
      </c>
      <c r="C32" s="26" t="s">
        <v>50</v>
      </c>
      <c r="D32" s="28" t="s">
        <v>35</v>
      </c>
      <c r="E32" s="29" t="s">
        <v>35</v>
      </c>
      <c r="F32" s="30">
        <v>2</v>
      </c>
      <c r="G32" s="31">
        <v>19</v>
      </c>
      <c r="H32" s="30">
        <v>2</v>
      </c>
      <c r="I32" s="32">
        <v>17</v>
      </c>
      <c r="J32" s="30">
        <v>2</v>
      </c>
      <c r="K32" s="32">
        <v>13.5</v>
      </c>
      <c r="L32" s="30">
        <v>1</v>
      </c>
      <c r="M32" s="32">
        <v>15</v>
      </c>
      <c r="N32" s="30"/>
      <c r="O32" s="32"/>
      <c r="P32" s="30">
        <v>1</v>
      </c>
      <c r="Q32" s="32">
        <v>16.5</v>
      </c>
      <c r="R32" s="30"/>
      <c r="S32" s="32"/>
      <c r="T32" s="33">
        <f>SUM(F32,H32,J32,L32,N32,P32,R32)</f>
        <v>8</v>
      </c>
      <c r="U32" s="32">
        <f>SUM(G32,I32,K32,M32,O32,Q32,S32)</f>
        <v>81</v>
      </c>
      <c r="V32" s="34">
        <f>SUM(LARGE(BV32:CB32,1),LARGE(BV32:CB32,2),LARGE(BV32:CB32,3),LARGE(BV32:CB32,4))</f>
        <v>7</v>
      </c>
      <c r="W32" s="35">
        <f>(CQ32-V32)*10000</f>
        <v>66.00000000000605</v>
      </c>
      <c r="X32" s="47"/>
      <c r="Y32" s="48"/>
      <c r="Z32" s="49"/>
      <c r="AA32" s="48"/>
      <c r="AB32" s="47" t="s">
        <v>123</v>
      </c>
      <c r="AC32" s="50"/>
      <c r="AD32" s="47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V32" s="41">
        <f t="shared" si="0"/>
        <v>2</v>
      </c>
      <c r="BW32" s="41">
        <f t="shared" si="1"/>
        <v>2</v>
      </c>
      <c r="BX32" s="41">
        <f t="shared" si="2"/>
        <v>2</v>
      </c>
      <c r="BY32" s="41">
        <f t="shared" si="3"/>
        <v>1</v>
      </c>
      <c r="BZ32" s="41">
        <f t="shared" si="4"/>
        <v>0</v>
      </c>
      <c r="CA32" s="41">
        <f t="shared" si="5"/>
        <v>1</v>
      </c>
      <c r="CB32" s="41">
        <f t="shared" si="6"/>
        <v>0</v>
      </c>
      <c r="CC32" s="41">
        <f t="shared" si="7"/>
        <v>19</v>
      </c>
      <c r="CD32" s="41">
        <f t="shared" si="8"/>
        <v>17</v>
      </c>
      <c r="CE32" s="41">
        <f t="shared" si="9"/>
        <v>13.5</v>
      </c>
      <c r="CF32" s="41">
        <f t="shared" si="10"/>
        <v>15</v>
      </c>
      <c r="CG32" s="41">
        <f t="shared" si="11"/>
        <v>0</v>
      </c>
      <c r="CH32" s="41">
        <f t="shared" si="12"/>
        <v>16.5</v>
      </c>
      <c r="CI32" s="41">
        <f t="shared" si="13"/>
        <v>0</v>
      </c>
      <c r="CJ32">
        <f t="shared" si="14"/>
        <v>2.0019</v>
      </c>
      <c r="CK32">
        <f t="shared" si="15"/>
        <v>2.0017</v>
      </c>
      <c r="CL32">
        <f t="shared" si="16"/>
        <v>2.00135</v>
      </c>
      <c r="CM32">
        <f t="shared" si="17"/>
        <v>1.0015</v>
      </c>
      <c r="CN32">
        <f t="shared" si="18"/>
        <v>0</v>
      </c>
      <c r="CO32">
        <f t="shared" si="19"/>
        <v>1.00165</v>
      </c>
      <c r="CP32">
        <f t="shared" si="20"/>
        <v>0</v>
      </c>
      <c r="CQ32" s="42">
        <f t="shared" si="21"/>
        <v>7.006600000000001</v>
      </c>
    </row>
    <row r="33" spans="1:95" s="40" customFormat="1" ht="15.75">
      <c r="A33" s="25">
        <f t="shared" si="23"/>
        <v>29</v>
      </c>
      <c r="B33" s="26" t="s">
        <v>71</v>
      </c>
      <c r="C33" s="26" t="s">
        <v>47</v>
      </c>
      <c r="D33" s="28" t="s">
        <v>34</v>
      </c>
      <c r="E33" s="29" t="s">
        <v>36</v>
      </c>
      <c r="F33" s="30"/>
      <c r="G33" s="31"/>
      <c r="H33" s="30"/>
      <c r="I33" s="32"/>
      <c r="J33" s="30">
        <v>3</v>
      </c>
      <c r="K33" s="32">
        <v>20.5</v>
      </c>
      <c r="L33" s="30">
        <v>3</v>
      </c>
      <c r="M33" s="32">
        <v>20</v>
      </c>
      <c r="N33" s="30">
        <v>1</v>
      </c>
      <c r="O33" s="32">
        <v>14.5</v>
      </c>
      <c r="P33" s="30"/>
      <c r="Q33" s="32"/>
      <c r="R33" s="30"/>
      <c r="S33" s="32"/>
      <c r="T33" s="33">
        <f>SUM(F33,H33,J33,L33,N33,P33,R33)</f>
        <v>7</v>
      </c>
      <c r="U33" s="32">
        <f>SUM(G33,I33,K33,M33,O33,Q33,S33)</f>
        <v>55</v>
      </c>
      <c r="V33" s="34">
        <f>SUM(LARGE(BV33:CB33,1),LARGE(BV33:CB33,2),LARGE(BV33:CB33,3),LARGE(BV33:CB33,4))</f>
        <v>7</v>
      </c>
      <c r="W33" s="35">
        <f>(CQ33-V33)*10000</f>
        <v>54.99999999999616</v>
      </c>
      <c r="X33" s="47"/>
      <c r="Y33" s="48"/>
      <c r="Z33" s="49"/>
      <c r="AA33" s="48"/>
      <c r="AB33" s="47"/>
      <c r="AC33" s="50"/>
      <c r="AD33" s="47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V33" s="41">
        <f t="shared" si="0"/>
        <v>0</v>
      </c>
      <c r="BW33" s="41">
        <f t="shared" si="1"/>
        <v>0</v>
      </c>
      <c r="BX33" s="41">
        <f t="shared" si="2"/>
        <v>3</v>
      </c>
      <c r="BY33" s="41">
        <f t="shared" si="3"/>
        <v>3</v>
      </c>
      <c r="BZ33" s="41">
        <f t="shared" si="4"/>
        <v>1</v>
      </c>
      <c r="CA33" s="41">
        <f t="shared" si="5"/>
        <v>0</v>
      </c>
      <c r="CB33" s="41">
        <f t="shared" si="6"/>
        <v>0</v>
      </c>
      <c r="CC33" s="41">
        <f t="shared" si="7"/>
        <v>0</v>
      </c>
      <c r="CD33" s="41">
        <f t="shared" si="8"/>
        <v>0</v>
      </c>
      <c r="CE33" s="41">
        <f t="shared" si="9"/>
        <v>20.5</v>
      </c>
      <c r="CF33" s="41">
        <f t="shared" si="10"/>
        <v>20</v>
      </c>
      <c r="CG33" s="41">
        <f t="shared" si="11"/>
        <v>14.5</v>
      </c>
      <c r="CH33" s="41">
        <f t="shared" si="12"/>
        <v>0</v>
      </c>
      <c r="CI33" s="41">
        <f t="shared" si="13"/>
        <v>0</v>
      </c>
      <c r="CJ33">
        <f t="shared" si="14"/>
        <v>0</v>
      </c>
      <c r="CK33">
        <f t="shared" si="15"/>
        <v>0</v>
      </c>
      <c r="CL33">
        <f t="shared" si="16"/>
        <v>3.00205</v>
      </c>
      <c r="CM33">
        <f t="shared" si="17"/>
        <v>3.002</v>
      </c>
      <c r="CN33">
        <f t="shared" si="18"/>
        <v>1.00145</v>
      </c>
      <c r="CO33">
        <f t="shared" si="19"/>
        <v>0</v>
      </c>
      <c r="CP33">
        <f t="shared" si="20"/>
        <v>0</v>
      </c>
      <c r="CQ33" s="42">
        <f t="shared" si="21"/>
        <v>7.0055</v>
      </c>
    </row>
    <row r="34" spans="1:95" s="40" customFormat="1" ht="15.75">
      <c r="A34" s="25">
        <f t="shared" si="23"/>
        <v>30</v>
      </c>
      <c r="B34" s="26" t="s">
        <v>83</v>
      </c>
      <c r="C34" s="26" t="s">
        <v>84</v>
      </c>
      <c r="D34" s="28" t="s">
        <v>34</v>
      </c>
      <c r="E34" s="28" t="s">
        <v>34</v>
      </c>
      <c r="F34" s="30"/>
      <c r="G34" s="31"/>
      <c r="H34" s="30"/>
      <c r="I34" s="32"/>
      <c r="J34" s="30"/>
      <c r="K34" s="32"/>
      <c r="L34" s="30">
        <v>2.5</v>
      </c>
      <c r="M34" s="32">
        <v>17</v>
      </c>
      <c r="N34" s="30">
        <v>2</v>
      </c>
      <c r="O34" s="32">
        <v>18.5</v>
      </c>
      <c r="P34" s="30">
        <v>2.5</v>
      </c>
      <c r="Q34" s="32">
        <v>17.5</v>
      </c>
      <c r="R34" s="30"/>
      <c r="S34" s="32"/>
      <c r="T34" s="33">
        <f>SUM(F34,H34,J34,L34,N34,P34,R34)</f>
        <v>7</v>
      </c>
      <c r="U34" s="32">
        <f>SUM(G34,I34,K34,M34,O34,Q34,S34)</f>
        <v>53</v>
      </c>
      <c r="V34" s="34">
        <f>SUM(LARGE(BV34:CB34,1),LARGE(BV34:CB34,2),LARGE(BV34:CB34,3),LARGE(BV34:CB34,4))</f>
        <v>7</v>
      </c>
      <c r="W34" s="35">
        <f>(CQ34-V34)*10000</f>
        <v>53.000000000000824</v>
      </c>
      <c r="X34" s="47"/>
      <c r="Y34" s="48"/>
      <c r="Z34" s="49"/>
      <c r="AA34" s="48"/>
      <c r="AB34" s="47"/>
      <c r="AC34" s="50"/>
      <c r="AD34" s="47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V34" s="41">
        <f t="shared" si="0"/>
        <v>0</v>
      </c>
      <c r="BW34" s="41">
        <f t="shared" si="1"/>
        <v>0</v>
      </c>
      <c r="BX34" s="41">
        <f t="shared" si="2"/>
        <v>0</v>
      </c>
      <c r="BY34" s="41">
        <f t="shared" si="3"/>
        <v>2.5</v>
      </c>
      <c r="BZ34" s="41">
        <f t="shared" si="4"/>
        <v>2</v>
      </c>
      <c r="CA34" s="41">
        <f t="shared" si="5"/>
        <v>2.5</v>
      </c>
      <c r="CB34" s="41">
        <f t="shared" si="6"/>
        <v>0</v>
      </c>
      <c r="CC34" s="41">
        <f t="shared" si="7"/>
        <v>0</v>
      </c>
      <c r="CD34" s="41">
        <f t="shared" si="8"/>
        <v>0</v>
      </c>
      <c r="CE34" s="41">
        <f t="shared" si="9"/>
        <v>0</v>
      </c>
      <c r="CF34" s="41">
        <f t="shared" si="10"/>
        <v>17</v>
      </c>
      <c r="CG34" s="41">
        <f t="shared" si="11"/>
        <v>18.5</v>
      </c>
      <c r="CH34" s="41">
        <f t="shared" si="12"/>
        <v>17.5</v>
      </c>
      <c r="CI34" s="41">
        <f t="shared" si="13"/>
        <v>0</v>
      </c>
      <c r="CJ34">
        <f t="shared" si="14"/>
        <v>0</v>
      </c>
      <c r="CK34">
        <f t="shared" si="15"/>
        <v>0</v>
      </c>
      <c r="CL34">
        <f t="shared" si="16"/>
        <v>0</v>
      </c>
      <c r="CM34">
        <f t="shared" si="17"/>
        <v>2.5017</v>
      </c>
      <c r="CN34">
        <f t="shared" si="18"/>
        <v>2.00185</v>
      </c>
      <c r="CO34">
        <f t="shared" si="19"/>
        <v>2.50175</v>
      </c>
      <c r="CP34">
        <f t="shared" si="20"/>
        <v>0</v>
      </c>
      <c r="CQ34" s="42">
        <f t="shared" si="21"/>
        <v>7.0053</v>
      </c>
    </row>
    <row r="35" spans="1:95" s="51" customFormat="1" ht="15.75">
      <c r="A35" s="25">
        <f t="shared" si="23"/>
        <v>31</v>
      </c>
      <c r="B35" s="26" t="s">
        <v>82</v>
      </c>
      <c r="C35" s="26" t="s">
        <v>41</v>
      </c>
      <c r="D35" s="28" t="s">
        <v>32</v>
      </c>
      <c r="E35" s="29" t="s">
        <v>34</v>
      </c>
      <c r="F35" s="30">
        <v>2</v>
      </c>
      <c r="G35" s="31">
        <v>22</v>
      </c>
      <c r="H35" s="30">
        <v>2.5</v>
      </c>
      <c r="I35" s="32">
        <v>14</v>
      </c>
      <c r="J35" s="30"/>
      <c r="K35" s="32"/>
      <c r="L35" s="30"/>
      <c r="M35" s="32"/>
      <c r="N35" s="30"/>
      <c r="O35" s="32"/>
      <c r="P35" s="30">
        <v>2</v>
      </c>
      <c r="Q35" s="32">
        <v>13</v>
      </c>
      <c r="R35" s="30"/>
      <c r="S35" s="32"/>
      <c r="T35" s="33">
        <f>SUM(F35,H35,J35,L35,N35,P35,R35)</f>
        <v>6.5</v>
      </c>
      <c r="U35" s="32">
        <f>SUM(G35,I35,K35,M35,O35,Q35,S35)</f>
        <v>49</v>
      </c>
      <c r="V35" s="34">
        <f>SUM(LARGE(BV35:CB35,1),LARGE(BV35:CB35,2),LARGE(BV35:CB35,3),LARGE(BV35:CB35,4))</f>
        <v>6.5</v>
      </c>
      <c r="W35" s="35">
        <f>(CQ35-V35)*10000</f>
        <v>49.00000000001015</v>
      </c>
      <c r="X35" s="47"/>
      <c r="Y35" s="48"/>
      <c r="Z35" s="49"/>
      <c r="AA35" s="48"/>
      <c r="AB35" s="47"/>
      <c r="AC35" s="50"/>
      <c r="AD35" s="47"/>
      <c r="BV35" s="71">
        <f t="shared" si="0"/>
        <v>2</v>
      </c>
      <c r="BW35" s="71">
        <f t="shared" si="1"/>
        <v>2.5</v>
      </c>
      <c r="BX35" s="71">
        <f t="shared" si="2"/>
        <v>0</v>
      </c>
      <c r="BY35" s="71">
        <f t="shared" si="3"/>
        <v>0</v>
      </c>
      <c r="BZ35" s="71">
        <f t="shared" si="4"/>
        <v>0</v>
      </c>
      <c r="CA35" s="71">
        <f t="shared" si="5"/>
        <v>2</v>
      </c>
      <c r="CB35" s="71">
        <f t="shared" si="6"/>
        <v>0</v>
      </c>
      <c r="CC35" s="71">
        <f t="shared" si="7"/>
        <v>22</v>
      </c>
      <c r="CD35" s="71">
        <f t="shared" si="8"/>
        <v>14</v>
      </c>
      <c r="CE35" s="71">
        <f t="shared" si="9"/>
        <v>0</v>
      </c>
      <c r="CF35" s="71">
        <f t="shared" si="10"/>
        <v>0</v>
      </c>
      <c r="CG35" s="71">
        <f t="shared" si="11"/>
        <v>0</v>
      </c>
      <c r="CH35" s="71">
        <f t="shared" si="12"/>
        <v>13</v>
      </c>
      <c r="CI35" s="71">
        <f t="shared" si="13"/>
        <v>0</v>
      </c>
      <c r="CJ35" s="51">
        <f t="shared" si="14"/>
        <v>2.0022</v>
      </c>
      <c r="CK35" s="51">
        <f t="shared" si="15"/>
        <v>2.5014</v>
      </c>
      <c r="CL35" s="51">
        <f t="shared" si="16"/>
        <v>0</v>
      </c>
      <c r="CM35" s="51">
        <f t="shared" si="17"/>
        <v>0</v>
      </c>
      <c r="CN35" s="51">
        <f t="shared" si="18"/>
        <v>0</v>
      </c>
      <c r="CO35" s="51">
        <f t="shared" si="19"/>
        <v>2.0013</v>
      </c>
      <c r="CP35" s="51">
        <f t="shared" si="20"/>
        <v>0</v>
      </c>
      <c r="CQ35" s="72">
        <f t="shared" si="21"/>
        <v>6.504900000000001</v>
      </c>
    </row>
    <row r="36" spans="1:95" s="51" customFormat="1" ht="15.75">
      <c r="A36" s="25">
        <f t="shared" si="23"/>
        <v>32</v>
      </c>
      <c r="B36" s="26" t="s">
        <v>72</v>
      </c>
      <c r="C36" s="26" t="s">
        <v>73</v>
      </c>
      <c r="D36" s="28" t="s">
        <v>34</v>
      </c>
      <c r="E36" s="29" t="s">
        <v>34</v>
      </c>
      <c r="F36" s="30"/>
      <c r="G36" s="31"/>
      <c r="H36" s="30"/>
      <c r="I36" s="32"/>
      <c r="J36" s="30">
        <v>3</v>
      </c>
      <c r="K36" s="32">
        <v>18</v>
      </c>
      <c r="L36" s="30">
        <v>3.5</v>
      </c>
      <c r="M36" s="32">
        <v>18</v>
      </c>
      <c r="N36" s="30"/>
      <c r="O36" s="32"/>
      <c r="P36" s="30"/>
      <c r="Q36" s="32"/>
      <c r="R36" s="30"/>
      <c r="S36" s="32"/>
      <c r="T36" s="33">
        <f>SUM(F36,H36,J36,L36,N36,P36,R36)</f>
        <v>6.5</v>
      </c>
      <c r="U36" s="32">
        <f>SUM(G36,I36,K36,M36,O36,Q36,S36)</f>
        <v>36</v>
      </c>
      <c r="V36" s="34">
        <f>SUM(LARGE(BV36:CB36,1),LARGE(BV36:CB36,2),LARGE(BV36:CB36,3),LARGE(BV36:CB36,4))</f>
        <v>6.5</v>
      </c>
      <c r="W36" s="35">
        <f>(CQ36-V36)*10000</f>
        <v>35.999999999996035</v>
      </c>
      <c r="X36" s="47"/>
      <c r="Y36" s="48"/>
      <c r="Z36" s="49"/>
      <c r="AA36" s="48"/>
      <c r="AB36" s="47"/>
      <c r="AC36" s="50"/>
      <c r="AD36" s="47"/>
      <c r="BV36" s="71">
        <f t="shared" si="0"/>
        <v>0</v>
      </c>
      <c r="BW36" s="71">
        <f t="shared" si="1"/>
        <v>0</v>
      </c>
      <c r="BX36" s="71">
        <f t="shared" si="2"/>
        <v>3</v>
      </c>
      <c r="BY36" s="71">
        <f t="shared" si="3"/>
        <v>3.5</v>
      </c>
      <c r="BZ36" s="71">
        <f t="shared" si="4"/>
        <v>0</v>
      </c>
      <c r="CA36" s="71">
        <f t="shared" si="5"/>
        <v>0</v>
      </c>
      <c r="CB36" s="71">
        <f t="shared" si="6"/>
        <v>0</v>
      </c>
      <c r="CC36" s="71">
        <f t="shared" si="7"/>
        <v>0</v>
      </c>
      <c r="CD36" s="71">
        <f t="shared" si="8"/>
        <v>0</v>
      </c>
      <c r="CE36" s="71">
        <f t="shared" si="9"/>
        <v>18</v>
      </c>
      <c r="CF36" s="71">
        <f t="shared" si="10"/>
        <v>18</v>
      </c>
      <c r="CG36" s="71">
        <f t="shared" si="11"/>
        <v>0</v>
      </c>
      <c r="CH36" s="71">
        <f t="shared" si="12"/>
        <v>0</v>
      </c>
      <c r="CI36" s="71">
        <f t="shared" si="13"/>
        <v>0</v>
      </c>
      <c r="CJ36" s="51">
        <f t="shared" si="14"/>
        <v>0</v>
      </c>
      <c r="CK36" s="51">
        <f t="shared" si="15"/>
        <v>0</v>
      </c>
      <c r="CL36" s="51">
        <f t="shared" si="16"/>
        <v>3.0018</v>
      </c>
      <c r="CM36" s="51">
        <f t="shared" si="17"/>
        <v>3.5018</v>
      </c>
      <c r="CN36" s="51">
        <f t="shared" si="18"/>
        <v>0</v>
      </c>
      <c r="CO36" s="51">
        <f t="shared" si="19"/>
        <v>0</v>
      </c>
      <c r="CP36" s="51">
        <f t="shared" si="20"/>
        <v>0</v>
      </c>
      <c r="CQ36" s="72">
        <f t="shared" si="21"/>
        <v>6.5036</v>
      </c>
    </row>
    <row r="37" spans="1:95" s="40" customFormat="1" ht="15.75">
      <c r="A37" s="25">
        <f t="shared" si="23"/>
        <v>33</v>
      </c>
      <c r="B37" s="26" t="s">
        <v>90</v>
      </c>
      <c r="C37" s="26" t="s">
        <v>39</v>
      </c>
      <c r="D37" s="28" t="s">
        <v>33</v>
      </c>
      <c r="E37" s="29" t="s">
        <v>33</v>
      </c>
      <c r="F37" s="30">
        <v>2</v>
      </c>
      <c r="G37" s="31">
        <v>18.5</v>
      </c>
      <c r="H37" s="30">
        <v>2</v>
      </c>
      <c r="I37" s="32">
        <v>17.5</v>
      </c>
      <c r="J37" s="30"/>
      <c r="K37" s="32"/>
      <c r="L37" s="30"/>
      <c r="M37" s="32"/>
      <c r="N37" s="30"/>
      <c r="O37" s="32"/>
      <c r="P37" s="30">
        <v>2</v>
      </c>
      <c r="Q37" s="32">
        <v>13</v>
      </c>
      <c r="R37" s="30"/>
      <c r="S37" s="32"/>
      <c r="T37" s="33">
        <f>SUM(F37,H37,J37,L37,N37,P37,R37)</f>
        <v>6</v>
      </c>
      <c r="U37" s="32">
        <f>SUM(G37,I37,K37,M37,O37,Q37,S37)</f>
        <v>49</v>
      </c>
      <c r="V37" s="34">
        <f>SUM(LARGE(BV37:CB37,1),LARGE(BV37:CB37,2),LARGE(BV37:CB37,3),LARGE(BV37:CB37,4))</f>
        <v>6</v>
      </c>
      <c r="W37" s="35">
        <f>(CQ37-V37)*10000</f>
        <v>49.00000000001015</v>
      </c>
      <c r="X37" s="47"/>
      <c r="Y37" s="48"/>
      <c r="Z37" s="49" t="s">
        <v>122</v>
      </c>
      <c r="AA37" s="48"/>
      <c r="AB37" s="47"/>
      <c r="AC37" s="50"/>
      <c r="AD37" s="47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V37" s="41">
        <f t="shared" si="0"/>
        <v>2</v>
      </c>
      <c r="BW37" s="41">
        <f t="shared" si="1"/>
        <v>2</v>
      </c>
      <c r="BX37" s="41">
        <f t="shared" si="2"/>
        <v>0</v>
      </c>
      <c r="BY37" s="41">
        <f t="shared" si="3"/>
        <v>0</v>
      </c>
      <c r="BZ37" s="41">
        <f t="shared" si="4"/>
        <v>0</v>
      </c>
      <c r="CA37" s="41">
        <f t="shared" si="5"/>
        <v>2</v>
      </c>
      <c r="CB37" s="41">
        <f t="shared" si="6"/>
        <v>0</v>
      </c>
      <c r="CC37" s="41">
        <f t="shared" si="7"/>
        <v>18.5</v>
      </c>
      <c r="CD37" s="41">
        <f t="shared" si="8"/>
        <v>17.5</v>
      </c>
      <c r="CE37" s="41">
        <f t="shared" si="9"/>
        <v>0</v>
      </c>
      <c r="CF37" s="41">
        <f t="shared" si="10"/>
        <v>0</v>
      </c>
      <c r="CG37" s="41">
        <f t="shared" si="11"/>
        <v>0</v>
      </c>
      <c r="CH37" s="41">
        <f t="shared" si="12"/>
        <v>13</v>
      </c>
      <c r="CI37" s="41">
        <f t="shared" si="13"/>
        <v>0</v>
      </c>
      <c r="CJ37">
        <f t="shared" si="14"/>
        <v>2.00185</v>
      </c>
      <c r="CK37">
        <f t="shared" si="15"/>
        <v>2.00175</v>
      </c>
      <c r="CL37">
        <f t="shared" si="16"/>
        <v>0</v>
      </c>
      <c r="CM37">
        <f t="shared" si="17"/>
        <v>0</v>
      </c>
      <c r="CN37">
        <f t="shared" si="18"/>
        <v>0</v>
      </c>
      <c r="CO37">
        <f t="shared" si="19"/>
        <v>2.0013</v>
      </c>
      <c r="CP37">
        <f t="shared" si="20"/>
        <v>0</v>
      </c>
      <c r="CQ37" s="42">
        <f t="shared" si="21"/>
        <v>6.004900000000001</v>
      </c>
    </row>
    <row r="38" spans="1:95" s="40" customFormat="1" ht="15.75">
      <c r="A38" s="25">
        <f t="shared" si="23"/>
        <v>34</v>
      </c>
      <c r="B38" s="26" t="s">
        <v>74</v>
      </c>
      <c r="C38" s="26"/>
      <c r="D38" s="28" t="s">
        <v>33</v>
      </c>
      <c r="E38" s="28" t="s">
        <v>33</v>
      </c>
      <c r="F38" s="30"/>
      <c r="G38" s="31"/>
      <c r="H38" s="30"/>
      <c r="I38" s="32"/>
      <c r="J38" s="30">
        <v>3</v>
      </c>
      <c r="K38" s="32">
        <v>16</v>
      </c>
      <c r="L38" s="30">
        <v>2</v>
      </c>
      <c r="M38" s="32">
        <v>17.5</v>
      </c>
      <c r="N38" s="30"/>
      <c r="O38" s="32"/>
      <c r="P38" s="30"/>
      <c r="Q38" s="32"/>
      <c r="R38" s="30"/>
      <c r="S38" s="32"/>
      <c r="T38" s="33">
        <f>SUM(F38,H38,J38,L38,N38,P38,R38)</f>
        <v>5</v>
      </c>
      <c r="U38" s="32">
        <f>SUM(G38,I38,K38,M38,O38,Q38,S38)</f>
        <v>33.5</v>
      </c>
      <c r="V38" s="34">
        <f>SUM(LARGE(BV38:CB38,1),LARGE(BV38:CB38,2),LARGE(BV38:CB38,3),LARGE(BV38:CB38,4))</f>
        <v>5</v>
      </c>
      <c r="W38" s="35">
        <f>(CQ38-V38)*10000</f>
        <v>33.49999999999298</v>
      </c>
      <c r="X38" s="47"/>
      <c r="Y38" s="48"/>
      <c r="Z38" s="49" t="s">
        <v>123</v>
      </c>
      <c r="AA38" s="48"/>
      <c r="AB38" s="47"/>
      <c r="AC38" s="50"/>
      <c r="AD38" s="47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V38" s="41">
        <f t="shared" si="0"/>
        <v>0</v>
      </c>
      <c r="BW38" s="41">
        <f t="shared" si="1"/>
        <v>0</v>
      </c>
      <c r="BX38" s="41">
        <f t="shared" si="2"/>
        <v>3</v>
      </c>
      <c r="BY38" s="41">
        <f t="shared" si="3"/>
        <v>2</v>
      </c>
      <c r="BZ38" s="41">
        <f t="shared" si="4"/>
        <v>0</v>
      </c>
      <c r="CA38" s="41">
        <f t="shared" si="5"/>
        <v>0</v>
      </c>
      <c r="CB38" s="41">
        <f t="shared" si="6"/>
        <v>0</v>
      </c>
      <c r="CC38" s="41">
        <f t="shared" si="7"/>
        <v>0</v>
      </c>
      <c r="CD38" s="41">
        <f t="shared" si="8"/>
        <v>0</v>
      </c>
      <c r="CE38" s="41">
        <f t="shared" si="9"/>
        <v>16</v>
      </c>
      <c r="CF38" s="41">
        <f t="shared" si="10"/>
        <v>17.5</v>
      </c>
      <c r="CG38" s="41">
        <f t="shared" si="11"/>
        <v>0</v>
      </c>
      <c r="CH38" s="41">
        <f t="shared" si="12"/>
        <v>0</v>
      </c>
      <c r="CI38" s="41">
        <f t="shared" si="13"/>
        <v>0</v>
      </c>
      <c r="CJ38">
        <f t="shared" si="14"/>
        <v>0</v>
      </c>
      <c r="CK38">
        <f t="shared" si="15"/>
        <v>0</v>
      </c>
      <c r="CL38">
        <f t="shared" si="16"/>
        <v>3.0016</v>
      </c>
      <c r="CM38">
        <f t="shared" si="17"/>
        <v>2.00175</v>
      </c>
      <c r="CN38">
        <f t="shared" si="18"/>
        <v>0</v>
      </c>
      <c r="CO38">
        <f t="shared" si="19"/>
        <v>0</v>
      </c>
      <c r="CP38">
        <f t="shared" si="20"/>
        <v>0</v>
      </c>
      <c r="CQ38" s="42">
        <f t="shared" si="21"/>
        <v>5.003349999999999</v>
      </c>
    </row>
    <row r="39" spans="1:95" s="40" customFormat="1" ht="15.75">
      <c r="A39" s="25">
        <f t="shared" si="23"/>
        <v>35</v>
      </c>
      <c r="B39" s="26" t="s">
        <v>76</v>
      </c>
      <c r="C39" s="26" t="s">
        <v>77</v>
      </c>
      <c r="D39" s="28" t="s">
        <v>36</v>
      </c>
      <c r="E39" s="29" t="s">
        <v>78</v>
      </c>
      <c r="F39" s="30">
        <v>5</v>
      </c>
      <c r="G39" s="31">
        <v>23.5</v>
      </c>
      <c r="H39" s="30"/>
      <c r="I39" s="32"/>
      <c r="J39" s="30"/>
      <c r="K39" s="32"/>
      <c r="L39" s="30"/>
      <c r="M39" s="32"/>
      <c r="N39" s="30"/>
      <c r="O39" s="32"/>
      <c r="P39" s="30"/>
      <c r="Q39" s="32"/>
      <c r="R39" s="30"/>
      <c r="S39" s="32"/>
      <c r="T39" s="33">
        <f>SUM(F39,H39,J39,L39,N39,P39,R39)</f>
        <v>5</v>
      </c>
      <c r="U39" s="32">
        <f>SUM(G39,I39,K39,M39,O39,Q39,S39)</f>
        <v>23.5</v>
      </c>
      <c r="V39" s="34">
        <f>SUM(LARGE(BV39:CB39,1),LARGE(BV39:CB39,2),LARGE(BV39:CB39,3),LARGE(BV39:CB39,4))</f>
        <v>5</v>
      </c>
      <c r="W39" s="35">
        <f>(CQ39-V39)*10000</f>
        <v>23.499999999998522</v>
      </c>
      <c r="X39" s="47"/>
      <c r="Y39" s="48"/>
      <c r="Z39" s="49"/>
      <c r="AA39" s="48"/>
      <c r="AB39" s="47"/>
      <c r="AC39" s="50"/>
      <c r="AD39" s="47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V39" s="41">
        <f t="shared" si="0"/>
        <v>5</v>
      </c>
      <c r="BW39" s="41">
        <f t="shared" si="1"/>
        <v>0</v>
      </c>
      <c r="BX39" s="41">
        <f t="shared" si="2"/>
        <v>0</v>
      </c>
      <c r="BY39" s="41">
        <f t="shared" si="3"/>
        <v>0</v>
      </c>
      <c r="BZ39" s="41">
        <f t="shared" si="4"/>
        <v>0</v>
      </c>
      <c r="CA39" s="41">
        <f t="shared" si="5"/>
        <v>0</v>
      </c>
      <c r="CB39" s="41">
        <f t="shared" si="6"/>
        <v>0</v>
      </c>
      <c r="CC39" s="41">
        <f t="shared" si="7"/>
        <v>23.5</v>
      </c>
      <c r="CD39" s="41">
        <f t="shared" si="8"/>
        <v>0</v>
      </c>
      <c r="CE39" s="41">
        <f t="shared" si="9"/>
        <v>0</v>
      </c>
      <c r="CF39" s="41">
        <f t="shared" si="10"/>
        <v>0</v>
      </c>
      <c r="CG39" s="41">
        <f t="shared" si="11"/>
        <v>0</v>
      </c>
      <c r="CH39" s="41">
        <f t="shared" si="12"/>
        <v>0</v>
      </c>
      <c r="CI39" s="41">
        <f t="shared" si="13"/>
        <v>0</v>
      </c>
      <c r="CJ39">
        <f t="shared" si="14"/>
        <v>5.00235</v>
      </c>
      <c r="CK39">
        <f t="shared" si="15"/>
        <v>0</v>
      </c>
      <c r="CL39">
        <f t="shared" si="16"/>
        <v>0</v>
      </c>
      <c r="CM39">
        <f t="shared" si="17"/>
        <v>0</v>
      </c>
      <c r="CN39">
        <f t="shared" si="18"/>
        <v>0</v>
      </c>
      <c r="CO39">
        <f t="shared" si="19"/>
        <v>0</v>
      </c>
      <c r="CP39">
        <f t="shared" si="20"/>
        <v>0</v>
      </c>
      <c r="CQ39" s="42">
        <f t="shared" si="21"/>
        <v>5.00235</v>
      </c>
    </row>
    <row r="40" spans="1:95" s="40" customFormat="1" ht="15.75">
      <c r="A40" s="25">
        <f t="shared" si="23"/>
        <v>36</v>
      </c>
      <c r="B40" s="26" t="s">
        <v>81</v>
      </c>
      <c r="C40" s="26" t="s">
        <v>73</v>
      </c>
      <c r="D40" s="28" t="s">
        <v>32</v>
      </c>
      <c r="E40" s="29" t="s">
        <v>32</v>
      </c>
      <c r="F40" s="30"/>
      <c r="G40" s="31"/>
      <c r="H40" s="30">
        <v>2</v>
      </c>
      <c r="I40" s="32">
        <v>11.5</v>
      </c>
      <c r="J40" s="30">
        <v>1</v>
      </c>
      <c r="K40" s="32">
        <v>15.5</v>
      </c>
      <c r="L40" s="30">
        <v>1.5</v>
      </c>
      <c r="M40" s="32">
        <v>11.5</v>
      </c>
      <c r="N40" s="30"/>
      <c r="O40" s="32"/>
      <c r="P40" s="30"/>
      <c r="Q40" s="32"/>
      <c r="R40" s="30"/>
      <c r="S40" s="32"/>
      <c r="T40" s="33">
        <f>SUM(F40,H40,J40,L40,N40,P40,R40)</f>
        <v>4.5</v>
      </c>
      <c r="U40" s="32">
        <f>SUM(G40,I40,K40,M40,O40,Q40,S40)</f>
        <v>38.5</v>
      </c>
      <c r="V40" s="34">
        <f>SUM(LARGE(BV40:CB40,1),LARGE(BV40:CB40,2),LARGE(BV40:CB40,3),LARGE(BV40:CB40,4))</f>
        <v>4.5</v>
      </c>
      <c r="W40" s="35">
        <f>(CQ40-V40)*10000</f>
        <v>38.49999999999909</v>
      </c>
      <c r="X40" s="47"/>
      <c r="Y40" s="48"/>
      <c r="Z40" s="49"/>
      <c r="AA40" s="48"/>
      <c r="AB40" s="47"/>
      <c r="AC40" s="50"/>
      <c r="AD40" s="47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V40" s="41">
        <f t="shared" si="0"/>
        <v>0</v>
      </c>
      <c r="BW40" s="41">
        <f t="shared" si="1"/>
        <v>2</v>
      </c>
      <c r="BX40" s="41">
        <f t="shared" si="2"/>
        <v>1</v>
      </c>
      <c r="BY40" s="41">
        <f t="shared" si="3"/>
        <v>1.5</v>
      </c>
      <c r="BZ40" s="41">
        <f t="shared" si="4"/>
        <v>0</v>
      </c>
      <c r="CA40" s="41">
        <f t="shared" si="5"/>
        <v>0</v>
      </c>
      <c r="CB40" s="41">
        <f t="shared" si="6"/>
        <v>0</v>
      </c>
      <c r="CC40" s="41">
        <f t="shared" si="7"/>
        <v>0</v>
      </c>
      <c r="CD40" s="41">
        <f t="shared" si="8"/>
        <v>11.5</v>
      </c>
      <c r="CE40" s="41">
        <f t="shared" si="9"/>
        <v>15.5</v>
      </c>
      <c r="CF40" s="41">
        <f t="shared" si="10"/>
        <v>11.5</v>
      </c>
      <c r="CG40" s="41">
        <f t="shared" si="11"/>
        <v>0</v>
      </c>
      <c r="CH40" s="41">
        <f t="shared" si="12"/>
        <v>0</v>
      </c>
      <c r="CI40" s="41">
        <f t="shared" si="13"/>
        <v>0</v>
      </c>
      <c r="CJ40">
        <f t="shared" si="14"/>
        <v>0</v>
      </c>
      <c r="CK40">
        <f t="shared" si="15"/>
        <v>2.00115</v>
      </c>
      <c r="CL40">
        <f t="shared" si="16"/>
        <v>1.00155</v>
      </c>
      <c r="CM40">
        <f t="shared" si="17"/>
        <v>1.50115</v>
      </c>
      <c r="CN40">
        <f t="shared" si="18"/>
        <v>0</v>
      </c>
      <c r="CO40">
        <f t="shared" si="19"/>
        <v>0</v>
      </c>
      <c r="CP40">
        <f t="shared" si="20"/>
        <v>0</v>
      </c>
      <c r="CQ40" s="42">
        <f t="shared" si="21"/>
        <v>4.50385</v>
      </c>
    </row>
    <row r="41" spans="1:95" s="40" customFormat="1" ht="15.75">
      <c r="A41" s="25">
        <f t="shared" si="23"/>
        <v>37</v>
      </c>
      <c r="B41" s="26" t="s">
        <v>85</v>
      </c>
      <c r="C41" s="26"/>
      <c r="D41" s="28" t="s">
        <v>32</v>
      </c>
      <c r="E41" s="29" t="s">
        <v>34</v>
      </c>
      <c r="F41" s="30"/>
      <c r="G41" s="31"/>
      <c r="H41" s="30"/>
      <c r="I41" s="32"/>
      <c r="J41" s="30">
        <v>2</v>
      </c>
      <c r="K41" s="32">
        <v>14</v>
      </c>
      <c r="L41" s="30">
        <v>2.5</v>
      </c>
      <c r="M41" s="32">
        <v>14.5</v>
      </c>
      <c r="N41" s="30"/>
      <c r="O41" s="32"/>
      <c r="P41" s="30"/>
      <c r="Q41" s="32"/>
      <c r="R41" s="30"/>
      <c r="S41" s="32"/>
      <c r="T41" s="33">
        <f>SUM(F41,H41,J41,L41,N41,P41,R41)</f>
        <v>4.5</v>
      </c>
      <c r="U41" s="32">
        <f>SUM(G41,I41,K41,M41,O41,Q41,S41)</f>
        <v>28.5</v>
      </c>
      <c r="V41" s="34">
        <f>SUM(LARGE(BV41:CB41,1),LARGE(BV41:CB41,2),LARGE(BV41:CB41,3),LARGE(BV41:CB41,4))</f>
        <v>4.5</v>
      </c>
      <c r="W41" s="35">
        <f>(CQ41-V41)*10000</f>
        <v>28.500000000004633</v>
      </c>
      <c r="X41" s="47"/>
      <c r="Y41" s="48"/>
      <c r="Z41" s="49"/>
      <c r="AA41" s="48"/>
      <c r="AB41" s="47"/>
      <c r="AC41" s="50"/>
      <c r="AD41" s="47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V41" s="41">
        <f t="shared" si="0"/>
        <v>0</v>
      </c>
      <c r="BW41" s="41">
        <f t="shared" si="1"/>
        <v>0</v>
      </c>
      <c r="BX41" s="41">
        <f t="shared" si="2"/>
        <v>2</v>
      </c>
      <c r="BY41" s="41">
        <f t="shared" si="3"/>
        <v>2.5</v>
      </c>
      <c r="BZ41" s="41">
        <f t="shared" si="4"/>
        <v>0</v>
      </c>
      <c r="CA41" s="41">
        <f t="shared" si="5"/>
        <v>0</v>
      </c>
      <c r="CB41" s="41">
        <f t="shared" si="6"/>
        <v>0</v>
      </c>
      <c r="CC41" s="41">
        <f t="shared" si="7"/>
        <v>0</v>
      </c>
      <c r="CD41" s="41">
        <f t="shared" si="8"/>
        <v>0</v>
      </c>
      <c r="CE41" s="41">
        <f t="shared" si="9"/>
        <v>14</v>
      </c>
      <c r="CF41" s="41">
        <f t="shared" si="10"/>
        <v>14.5</v>
      </c>
      <c r="CG41" s="41">
        <f t="shared" si="11"/>
        <v>0</v>
      </c>
      <c r="CH41" s="41">
        <f t="shared" si="12"/>
        <v>0</v>
      </c>
      <c r="CI41" s="41">
        <f t="shared" si="13"/>
        <v>0</v>
      </c>
      <c r="CJ41">
        <f t="shared" si="14"/>
        <v>0</v>
      </c>
      <c r="CK41">
        <f t="shared" si="15"/>
        <v>0</v>
      </c>
      <c r="CL41">
        <f t="shared" si="16"/>
        <v>2.0014</v>
      </c>
      <c r="CM41">
        <f t="shared" si="17"/>
        <v>2.50145</v>
      </c>
      <c r="CN41">
        <f t="shared" si="18"/>
        <v>0</v>
      </c>
      <c r="CO41">
        <f t="shared" si="19"/>
        <v>0</v>
      </c>
      <c r="CP41">
        <f t="shared" si="20"/>
        <v>0</v>
      </c>
      <c r="CQ41" s="42">
        <f t="shared" si="21"/>
        <v>4.5028500000000005</v>
      </c>
    </row>
    <row r="42" spans="1:95" s="40" customFormat="1" ht="15.75">
      <c r="A42" s="25">
        <f t="shared" si="23"/>
        <v>38</v>
      </c>
      <c r="B42" s="26" t="s">
        <v>86</v>
      </c>
      <c r="C42" s="26" t="s">
        <v>87</v>
      </c>
      <c r="D42" s="28" t="s">
        <v>32</v>
      </c>
      <c r="E42" s="28" t="s">
        <v>32</v>
      </c>
      <c r="F42" s="30">
        <v>2.5</v>
      </c>
      <c r="G42" s="31">
        <v>13</v>
      </c>
      <c r="H42" s="30"/>
      <c r="I42" s="32"/>
      <c r="J42" s="30">
        <v>2</v>
      </c>
      <c r="K42" s="32">
        <v>15</v>
      </c>
      <c r="L42" s="30"/>
      <c r="M42" s="32"/>
      <c r="N42" s="30"/>
      <c r="O42" s="32"/>
      <c r="P42" s="30"/>
      <c r="Q42" s="32"/>
      <c r="R42" s="30"/>
      <c r="S42" s="32"/>
      <c r="T42" s="33">
        <f>SUM(F42,H42,J42,L42,N42,P42,R42)</f>
        <v>4.5</v>
      </c>
      <c r="U42" s="32">
        <f>SUM(G42,I42,K42,M42,O42,Q42,S42)</f>
        <v>28</v>
      </c>
      <c r="V42" s="34">
        <f>SUM(LARGE(BV42:CB42,1),LARGE(BV42:CB42,2),LARGE(BV42:CB42,3),LARGE(BV42:CB42,4))</f>
        <v>4.5</v>
      </c>
      <c r="W42" s="35">
        <f>(CQ42-V42)*10000</f>
        <v>28.000000000005798</v>
      </c>
      <c r="X42" s="47"/>
      <c r="Y42" s="48"/>
      <c r="Z42" s="49"/>
      <c r="AA42" s="48"/>
      <c r="AB42" s="47"/>
      <c r="AC42" s="50"/>
      <c r="AD42" s="47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V42" s="41">
        <f t="shared" si="0"/>
        <v>2.5</v>
      </c>
      <c r="BW42" s="41">
        <f t="shared" si="1"/>
        <v>0</v>
      </c>
      <c r="BX42" s="41">
        <f t="shared" si="2"/>
        <v>2</v>
      </c>
      <c r="BY42" s="41">
        <f t="shared" si="3"/>
        <v>0</v>
      </c>
      <c r="BZ42" s="41">
        <f t="shared" si="4"/>
        <v>0</v>
      </c>
      <c r="CA42" s="41">
        <f t="shared" si="5"/>
        <v>0</v>
      </c>
      <c r="CB42" s="41">
        <f t="shared" si="6"/>
        <v>0</v>
      </c>
      <c r="CC42" s="41">
        <f t="shared" si="7"/>
        <v>13</v>
      </c>
      <c r="CD42" s="41">
        <f t="shared" si="8"/>
        <v>0</v>
      </c>
      <c r="CE42" s="41">
        <f t="shared" si="9"/>
        <v>15</v>
      </c>
      <c r="CF42" s="41">
        <f t="shared" si="10"/>
        <v>0</v>
      </c>
      <c r="CG42" s="41">
        <f t="shared" si="11"/>
        <v>0</v>
      </c>
      <c r="CH42" s="41">
        <f t="shared" si="12"/>
        <v>0</v>
      </c>
      <c r="CI42" s="41">
        <f t="shared" si="13"/>
        <v>0</v>
      </c>
      <c r="CJ42">
        <f t="shared" si="14"/>
        <v>2.5013</v>
      </c>
      <c r="CK42">
        <f t="shared" si="15"/>
        <v>0</v>
      </c>
      <c r="CL42">
        <f t="shared" si="16"/>
        <v>2.0015</v>
      </c>
      <c r="CM42">
        <f t="shared" si="17"/>
        <v>0</v>
      </c>
      <c r="CN42">
        <f t="shared" si="18"/>
        <v>0</v>
      </c>
      <c r="CO42">
        <f t="shared" si="19"/>
        <v>0</v>
      </c>
      <c r="CP42">
        <f t="shared" si="20"/>
        <v>0</v>
      </c>
      <c r="CQ42" s="42">
        <f t="shared" si="21"/>
        <v>4.502800000000001</v>
      </c>
    </row>
    <row r="43" spans="1:95" s="40" customFormat="1" ht="15.75">
      <c r="A43" s="25">
        <f t="shared" si="23"/>
        <v>39</v>
      </c>
      <c r="B43" s="26" t="s">
        <v>88</v>
      </c>
      <c r="C43" s="26" t="s">
        <v>89</v>
      </c>
      <c r="D43" s="28" t="s">
        <v>32</v>
      </c>
      <c r="E43" s="28" t="s">
        <v>34</v>
      </c>
      <c r="F43" s="30">
        <v>4.5</v>
      </c>
      <c r="G43" s="31">
        <v>23</v>
      </c>
      <c r="H43" s="30"/>
      <c r="I43" s="32"/>
      <c r="J43" s="30"/>
      <c r="K43" s="32"/>
      <c r="L43" s="30"/>
      <c r="M43" s="32"/>
      <c r="N43" s="30"/>
      <c r="O43" s="32"/>
      <c r="P43" s="30"/>
      <c r="Q43" s="32"/>
      <c r="R43" s="30"/>
      <c r="S43" s="32"/>
      <c r="T43" s="33">
        <f>SUM(F43,H43,J43,L43,N43,P43,R43)</f>
        <v>4.5</v>
      </c>
      <c r="U43" s="32">
        <f>SUM(G43,I43,K43,M43,O43,Q43,S43)</f>
        <v>23</v>
      </c>
      <c r="V43" s="34">
        <f>SUM(LARGE(BV43:CB43,1),LARGE(BV43:CB43,2),LARGE(BV43:CB43,3),LARGE(BV43:CB43,4))</f>
        <v>4.5</v>
      </c>
      <c r="W43" s="35">
        <f>(CQ43-V43)*10000</f>
        <v>22.999999999999687</v>
      </c>
      <c r="X43" s="47"/>
      <c r="Y43" s="48"/>
      <c r="Z43" s="49"/>
      <c r="AA43" s="48"/>
      <c r="AB43" s="47"/>
      <c r="AC43" s="50"/>
      <c r="AD43" s="47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V43" s="41">
        <f t="shared" si="0"/>
        <v>4.5</v>
      </c>
      <c r="BW43" s="41">
        <f t="shared" si="1"/>
        <v>0</v>
      </c>
      <c r="BX43" s="41">
        <f t="shared" si="2"/>
        <v>0</v>
      </c>
      <c r="BY43" s="41">
        <f t="shared" si="3"/>
        <v>0</v>
      </c>
      <c r="BZ43" s="41">
        <f t="shared" si="4"/>
        <v>0</v>
      </c>
      <c r="CA43" s="41">
        <f t="shared" si="5"/>
        <v>0</v>
      </c>
      <c r="CB43" s="41">
        <f t="shared" si="6"/>
        <v>0</v>
      </c>
      <c r="CC43" s="41">
        <f t="shared" si="7"/>
        <v>23</v>
      </c>
      <c r="CD43" s="41">
        <f t="shared" si="8"/>
        <v>0</v>
      </c>
      <c r="CE43" s="41">
        <f t="shared" si="9"/>
        <v>0</v>
      </c>
      <c r="CF43" s="41">
        <f t="shared" si="10"/>
        <v>0</v>
      </c>
      <c r="CG43" s="41">
        <f t="shared" si="11"/>
        <v>0</v>
      </c>
      <c r="CH43" s="41">
        <f t="shared" si="12"/>
        <v>0</v>
      </c>
      <c r="CI43" s="41">
        <f t="shared" si="13"/>
        <v>0</v>
      </c>
      <c r="CJ43">
        <f t="shared" si="14"/>
        <v>4.5023</v>
      </c>
      <c r="CK43">
        <f t="shared" si="15"/>
        <v>0</v>
      </c>
      <c r="CL43">
        <f t="shared" si="16"/>
        <v>0</v>
      </c>
      <c r="CM43">
        <f t="shared" si="17"/>
        <v>0</v>
      </c>
      <c r="CN43">
        <f t="shared" si="18"/>
        <v>0</v>
      </c>
      <c r="CO43">
        <f t="shared" si="19"/>
        <v>0</v>
      </c>
      <c r="CP43">
        <f t="shared" si="20"/>
        <v>0</v>
      </c>
      <c r="CQ43" s="42">
        <f t="shared" si="21"/>
        <v>4.5023</v>
      </c>
    </row>
    <row r="44" spans="1:95" s="40" customFormat="1" ht="15.75">
      <c r="A44" s="25">
        <v>40</v>
      </c>
      <c r="B44" s="26" t="s">
        <v>105</v>
      </c>
      <c r="C44" s="26" t="s">
        <v>41</v>
      </c>
      <c r="D44" s="28" t="s">
        <v>32</v>
      </c>
      <c r="E44" s="28" t="s">
        <v>34</v>
      </c>
      <c r="F44" s="30"/>
      <c r="G44" s="31"/>
      <c r="H44" s="30">
        <v>2</v>
      </c>
      <c r="I44" s="32">
        <v>15.5</v>
      </c>
      <c r="J44" s="30"/>
      <c r="K44" s="32"/>
      <c r="L44" s="30"/>
      <c r="M44" s="32"/>
      <c r="N44" s="30"/>
      <c r="O44" s="32"/>
      <c r="P44" s="30">
        <v>2</v>
      </c>
      <c r="Q44" s="32">
        <v>13</v>
      </c>
      <c r="R44" s="30"/>
      <c r="S44" s="32"/>
      <c r="T44" s="33">
        <f>SUM(F44,H44,J44,L44,N44,P44,R44)</f>
        <v>4</v>
      </c>
      <c r="U44" s="32">
        <f>SUM(G44,I44,K44,M44,O44,Q44,S44)</f>
        <v>28.5</v>
      </c>
      <c r="V44" s="34">
        <f>SUM(LARGE(BV44:CB44,1),LARGE(BV44:CB44,2),LARGE(BV44:CB44,3),LARGE(BV44:CB44,4))</f>
        <v>4</v>
      </c>
      <c r="W44" s="35">
        <f>(CQ44-V44)*10000</f>
        <v>28.500000000004633</v>
      </c>
      <c r="X44" s="47"/>
      <c r="Y44" s="48"/>
      <c r="Z44" s="49"/>
      <c r="AA44" s="48"/>
      <c r="AB44" s="47"/>
      <c r="AC44" s="50"/>
      <c r="AD44" s="47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V44" s="41">
        <f t="shared" si="0"/>
        <v>0</v>
      </c>
      <c r="BW44" s="41">
        <f t="shared" si="1"/>
        <v>2</v>
      </c>
      <c r="BX44" s="41">
        <f t="shared" si="2"/>
        <v>0</v>
      </c>
      <c r="BY44" s="41">
        <f t="shared" si="3"/>
        <v>0</v>
      </c>
      <c r="BZ44" s="41">
        <f t="shared" si="4"/>
        <v>0</v>
      </c>
      <c r="CA44" s="41">
        <f t="shared" si="5"/>
        <v>2</v>
      </c>
      <c r="CB44" s="41">
        <f t="shared" si="6"/>
        <v>0</v>
      </c>
      <c r="CC44" s="41">
        <f t="shared" si="7"/>
        <v>0</v>
      </c>
      <c r="CD44" s="41">
        <f t="shared" si="8"/>
        <v>15.5</v>
      </c>
      <c r="CE44" s="41">
        <f t="shared" si="9"/>
        <v>0</v>
      </c>
      <c r="CF44" s="41">
        <f t="shared" si="10"/>
        <v>0</v>
      </c>
      <c r="CG44" s="41">
        <f t="shared" si="11"/>
        <v>0</v>
      </c>
      <c r="CH44" s="41">
        <f t="shared" si="12"/>
        <v>13</v>
      </c>
      <c r="CI44" s="41">
        <f t="shared" si="13"/>
        <v>0</v>
      </c>
      <c r="CJ44">
        <f t="shared" si="14"/>
        <v>0</v>
      </c>
      <c r="CK44">
        <f t="shared" si="15"/>
        <v>2.00155</v>
      </c>
      <c r="CL44">
        <f t="shared" si="16"/>
        <v>0</v>
      </c>
      <c r="CM44">
        <f t="shared" si="17"/>
        <v>0</v>
      </c>
      <c r="CN44">
        <f t="shared" si="18"/>
        <v>0</v>
      </c>
      <c r="CO44">
        <f t="shared" si="19"/>
        <v>2.0013</v>
      </c>
      <c r="CP44">
        <f t="shared" si="20"/>
        <v>0</v>
      </c>
      <c r="CQ44" s="42">
        <f t="shared" si="21"/>
        <v>4.0028500000000005</v>
      </c>
    </row>
    <row r="45" spans="1:95" s="40" customFormat="1" ht="15.75">
      <c r="A45" s="25">
        <f>ROW(A41)</f>
        <v>41</v>
      </c>
      <c r="B45" s="26" t="s">
        <v>91</v>
      </c>
      <c r="C45" s="26" t="s">
        <v>87</v>
      </c>
      <c r="D45" s="28" t="s">
        <v>36</v>
      </c>
      <c r="E45" s="29" t="s">
        <v>78</v>
      </c>
      <c r="F45" s="30">
        <v>4</v>
      </c>
      <c r="G45" s="31">
        <v>21</v>
      </c>
      <c r="H45" s="30"/>
      <c r="I45" s="32"/>
      <c r="J45" s="30"/>
      <c r="K45" s="32"/>
      <c r="L45" s="30"/>
      <c r="M45" s="32"/>
      <c r="N45" s="30"/>
      <c r="O45" s="32"/>
      <c r="P45" s="30"/>
      <c r="Q45" s="32"/>
      <c r="R45" s="30"/>
      <c r="S45" s="32"/>
      <c r="T45" s="33">
        <f>SUM(F45,H45,J45,L45,N45,P45,R45)</f>
        <v>4</v>
      </c>
      <c r="U45" s="32">
        <f>SUM(G45,I45,K45,M45,O45,Q45,S45)</f>
        <v>21</v>
      </c>
      <c r="V45" s="34">
        <f>SUM(LARGE(BV45:CB45,1),LARGE(BV45:CB45,2),LARGE(BV45:CB45,3),LARGE(BV45:CB45,4))</f>
        <v>4</v>
      </c>
      <c r="W45" s="35">
        <f>(CQ45-V45)*10000</f>
        <v>21.00000000000435</v>
      </c>
      <c r="X45" s="47"/>
      <c r="Y45" s="48"/>
      <c r="Z45" s="49"/>
      <c r="AA45" s="48"/>
      <c r="AB45" s="47"/>
      <c r="AC45" s="50"/>
      <c r="AD45" s="47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V45" s="41">
        <f t="shared" si="0"/>
        <v>4</v>
      </c>
      <c r="BW45" s="41">
        <f t="shared" si="1"/>
        <v>0</v>
      </c>
      <c r="BX45" s="41">
        <f t="shared" si="2"/>
        <v>0</v>
      </c>
      <c r="BY45" s="41">
        <f t="shared" si="3"/>
        <v>0</v>
      </c>
      <c r="BZ45" s="41">
        <f t="shared" si="4"/>
        <v>0</v>
      </c>
      <c r="CA45" s="41">
        <f t="shared" si="5"/>
        <v>0</v>
      </c>
      <c r="CB45" s="41">
        <f t="shared" si="6"/>
        <v>0</v>
      </c>
      <c r="CC45" s="41">
        <f t="shared" si="7"/>
        <v>21</v>
      </c>
      <c r="CD45" s="41">
        <f t="shared" si="8"/>
        <v>0</v>
      </c>
      <c r="CE45" s="41">
        <f t="shared" si="9"/>
        <v>0</v>
      </c>
      <c r="CF45" s="41">
        <f t="shared" si="10"/>
        <v>0</v>
      </c>
      <c r="CG45" s="41">
        <f t="shared" si="11"/>
        <v>0</v>
      </c>
      <c r="CH45" s="41">
        <f t="shared" si="12"/>
        <v>0</v>
      </c>
      <c r="CI45" s="41">
        <f t="shared" si="13"/>
        <v>0</v>
      </c>
      <c r="CJ45">
        <f t="shared" si="14"/>
        <v>4.0021</v>
      </c>
      <c r="CK45">
        <f t="shared" si="15"/>
        <v>0</v>
      </c>
      <c r="CL45">
        <f t="shared" si="16"/>
        <v>0</v>
      </c>
      <c r="CM45">
        <f t="shared" si="17"/>
        <v>0</v>
      </c>
      <c r="CN45">
        <f t="shared" si="18"/>
        <v>0</v>
      </c>
      <c r="CO45">
        <f t="shared" si="19"/>
        <v>0</v>
      </c>
      <c r="CP45">
        <f t="shared" si="20"/>
        <v>0</v>
      </c>
      <c r="CQ45" s="42">
        <f t="shared" si="21"/>
        <v>4.0021</v>
      </c>
    </row>
    <row r="46" spans="1:95" s="40" customFormat="1" ht="15.75">
      <c r="A46" s="25">
        <f>ROW(A42)</f>
        <v>42</v>
      </c>
      <c r="B46" s="26" t="s">
        <v>92</v>
      </c>
      <c r="C46" s="26" t="s">
        <v>6</v>
      </c>
      <c r="D46" s="28" t="s">
        <v>35</v>
      </c>
      <c r="E46" s="29" t="s">
        <v>37</v>
      </c>
      <c r="F46" s="30"/>
      <c r="G46" s="31"/>
      <c r="H46" s="30">
        <v>3.5</v>
      </c>
      <c r="I46" s="32">
        <v>17.5</v>
      </c>
      <c r="J46" s="30"/>
      <c r="K46" s="32"/>
      <c r="L46" s="30"/>
      <c r="M46" s="32"/>
      <c r="N46" s="30"/>
      <c r="O46" s="32"/>
      <c r="P46" s="30"/>
      <c r="Q46" s="32"/>
      <c r="R46" s="30"/>
      <c r="S46" s="32"/>
      <c r="T46" s="33">
        <f>SUM(F46,H46,J46,L46,N46,P46,R46)</f>
        <v>3.5</v>
      </c>
      <c r="U46" s="32">
        <f>SUM(G46,I46,K46,M46,O46,Q46,S46)</f>
        <v>17.5</v>
      </c>
      <c r="V46" s="34">
        <f>SUM(LARGE(BV46:CB46,1),LARGE(BV46:CB46,2),LARGE(BV46:CB46,3),LARGE(BV46:CB46,4))</f>
        <v>3.5</v>
      </c>
      <c r="W46" s="35">
        <f>(CQ46-V46)*10000</f>
        <v>17.499999999999183</v>
      </c>
      <c r="X46" s="47"/>
      <c r="Y46" s="48"/>
      <c r="Z46" s="49"/>
      <c r="AA46" s="48"/>
      <c r="AB46" s="47" t="s">
        <v>124</v>
      </c>
      <c r="AC46" s="50"/>
      <c r="AD46" s="47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V46" s="41">
        <f t="shared" si="0"/>
        <v>0</v>
      </c>
      <c r="BW46" s="41">
        <f t="shared" si="1"/>
        <v>3.5</v>
      </c>
      <c r="BX46" s="41">
        <f t="shared" si="2"/>
        <v>0</v>
      </c>
      <c r="BY46" s="41">
        <f t="shared" si="3"/>
        <v>0</v>
      </c>
      <c r="BZ46" s="41">
        <f t="shared" si="4"/>
        <v>0</v>
      </c>
      <c r="CA46" s="41">
        <f t="shared" si="5"/>
        <v>0</v>
      </c>
      <c r="CB46" s="41">
        <f t="shared" si="6"/>
        <v>0</v>
      </c>
      <c r="CC46" s="41">
        <f t="shared" si="7"/>
        <v>0</v>
      </c>
      <c r="CD46" s="41">
        <f t="shared" si="8"/>
        <v>17.5</v>
      </c>
      <c r="CE46" s="41">
        <f t="shared" si="9"/>
        <v>0</v>
      </c>
      <c r="CF46" s="41">
        <f t="shared" si="10"/>
        <v>0</v>
      </c>
      <c r="CG46" s="41">
        <f t="shared" si="11"/>
        <v>0</v>
      </c>
      <c r="CH46" s="41">
        <f t="shared" si="12"/>
        <v>0</v>
      </c>
      <c r="CI46" s="41">
        <f t="shared" si="13"/>
        <v>0</v>
      </c>
      <c r="CJ46">
        <f t="shared" si="14"/>
        <v>0</v>
      </c>
      <c r="CK46">
        <f t="shared" si="15"/>
        <v>3.50175</v>
      </c>
      <c r="CL46">
        <f t="shared" si="16"/>
        <v>0</v>
      </c>
      <c r="CM46">
        <f t="shared" si="17"/>
        <v>0</v>
      </c>
      <c r="CN46">
        <f t="shared" si="18"/>
        <v>0</v>
      </c>
      <c r="CO46">
        <f t="shared" si="19"/>
        <v>0</v>
      </c>
      <c r="CP46">
        <f t="shared" si="20"/>
        <v>0</v>
      </c>
      <c r="CQ46" s="42">
        <f t="shared" si="21"/>
        <v>3.50175</v>
      </c>
    </row>
    <row r="47" spans="1:95" s="40" customFormat="1" ht="15.75">
      <c r="A47" s="25">
        <f>ROW(A43)</f>
        <v>43</v>
      </c>
      <c r="B47" s="26" t="s">
        <v>93</v>
      </c>
      <c r="C47" s="26" t="s">
        <v>2</v>
      </c>
      <c r="D47" s="46" t="s">
        <v>36</v>
      </c>
      <c r="E47" s="56" t="s">
        <v>78</v>
      </c>
      <c r="F47" s="30"/>
      <c r="G47" s="31"/>
      <c r="H47" s="30">
        <v>3</v>
      </c>
      <c r="I47" s="32">
        <v>23</v>
      </c>
      <c r="J47" s="30"/>
      <c r="K47" s="32"/>
      <c r="L47" s="30"/>
      <c r="M47" s="32"/>
      <c r="N47" s="30"/>
      <c r="O47" s="32"/>
      <c r="P47" s="30"/>
      <c r="Q47" s="32"/>
      <c r="R47" s="30"/>
      <c r="S47" s="32"/>
      <c r="T47" s="33">
        <f>SUM(F47,H47,J47,L47,N47,P47,R47)</f>
        <v>3</v>
      </c>
      <c r="U47" s="32">
        <f>SUM(G47,I47,K47,M47,O47,Q47,S47)</f>
        <v>23</v>
      </c>
      <c r="V47" s="34">
        <f>SUM(LARGE(BV47:CB47,1),LARGE(BV47:CB47,2),LARGE(BV47:CB47,3),LARGE(BV47:CB47,4))</f>
        <v>3</v>
      </c>
      <c r="W47" s="35">
        <f>(CQ47-V47)*10000</f>
        <v>22.999999999999687</v>
      </c>
      <c r="X47" s="47"/>
      <c r="Y47" s="48"/>
      <c r="Z47" s="49"/>
      <c r="AA47" s="48"/>
      <c r="AB47" s="47"/>
      <c r="AC47" s="50"/>
      <c r="AD47" s="47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V47" s="41">
        <f t="shared" si="0"/>
        <v>0</v>
      </c>
      <c r="BW47" s="41">
        <f t="shared" si="1"/>
        <v>3</v>
      </c>
      <c r="BX47" s="41">
        <f t="shared" si="2"/>
        <v>0</v>
      </c>
      <c r="BY47" s="41">
        <f t="shared" si="3"/>
        <v>0</v>
      </c>
      <c r="BZ47" s="41">
        <f t="shared" si="4"/>
        <v>0</v>
      </c>
      <c r="CA47" s="41">
        <f t="shared" si="5"/>
        <v>0</v>
      </c>
      <c r="CB47" s="41">
        <f t="shared" si="6"/>
        <v>0</v>
      </c>
      <c r="CC47" s="41">
        <f t="shared" si="7"/>
        <v>0</v>
      </c>
      <c r="CD47" s="41">
        <f t="shared" si="8"/>
        <v>23</v>
      </c>
      <c r="CE47" s="41">
        <f t="shared" si="9"/>
        <v>0</v>
      </c>
      <c r="CF47" s="41">
        <f t="shared" si="10"/>
        <v>0</v>
      </c>
      <c r="CG47" s="41">
        <f t="shared" si="11"/>
        <v>0</v>
      </c>
      <c r="CH47" s="41">
        <f t="shared" si="12"/>
        <v>0</v>
      </c>
      <c r="CI47" s="41">
        <f t="shared" si="13"/>
        <v>0</v>
      </c>
      <c r="CJ47">
        <f t="shared" si="14"/>
        <v>0</v>
      </c>
      <c r="CK47">
        <f t="shared" si="15"/>
        <v>3.0023</v>
      </c>
      <c r="CL47">
        <f t="shared" si="16"/>
        <v>0</v>
      </c>
      <c r="CM47">
        <f t="shared" si="17"/>
        <v>0</v>
      </c>
      <c r="CN47">
        <f t="shared" si="18"/>
        <v>0</v>
      </c>
      <c r="CO47">
        <f t="shared" si="19"/>
        <v>0</v>
      </c>
      <c r="CP47">
        <f t="shared" si="20"/>
        <v>0</v>
      </c>
      <c r="CQ47" s="42">
        <f t="shared" si="21"/>
        <v>3.0023</v>
      </c>
    </row>
    <row r="48" spans="1:95" s="40" customFormat="1" ht="15.75">
      <c r="A48" s="25">
        <v>44</v>
      </c>
      <c r="B48" s="26" t="s">
        <v>94</v>
      </c>
      <c r="C48" s="73" t="s">
        <v>47</v>
      </c>
      <c r="D48" s="28" t="s">
        <v>33</v>
      </c>
      <c r="E48" s="29" t="s">
        <v>33</v>
      </c>
      <c r="F48" s="30"/>
      <c r="G48" s="31"/>
      <c r="H48" s="30">
        <v>3</v>
      </c>
      <c r="I48" s="32">
        <v>17</v>
      </c>
      <c r="J48" s="30"/>
      <c r="K48" s="32"/>
      <c r="L48" s="30"/>
      <c r="M48" s="32"/>
      <c r="N48" s="30"/>
      <c r="O48" s="32"/>
      <c r="P48" s="30"/>
      <c r="Q48" s="32"/>
      <c r="R48" s="30"/>
      <c r="S48" s="32"/>
      <c r="T48" s="33">
        <f>SUM(F48,H48,J48,L48,N48,P48,R48)</f>
        <v>3</v>
      </c>
      <c r="U48" s="32">
        <f>SUM(G48,I48,K48,M48,O48,Q48,S48)</f>
        <v>17</v>
      </c>
      <c r="V48" s="34">
        <f>SUM(LARGE(BV48:CB48,1),LARGE(BV48:CB48,2),LARGE(BV48:CB48,3),LARGE(BV48:CB48,4))</f>
        <v>3</v>
      </c>
      <c r="W48" s="35">
        <f>(CQ48-V48)*10000</f>
        <v>17.000000000000348</v>
      </c>
      <c r="X48" s="47"/>
      <c r="Y48" s="48"/>
      <c r="Z48" s="49" t="s">
        <v>124</v>
      </c>
      <c r="AA48" s="48"/>
      <c r="AB48" s="47"/>
      <c r="AC48" s="50"/>
      <c r="AD48" s="47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V48" s="41">
        <f t="shared" si="0"/>
        <v>0</v>
      </c>
      <c r="BW48" s="41">
        <f t="shared" si="1"/>
        <v>3</v>
      </c>
      <c r="BX48" s="41">
        <f t="shared" si="2"/>
        <v>0</v>
      </c>
      <c r="BY48" s="41">
        <f t="shared" si="3"/>
        <v>0</v>
      </c>
      <c r="BZ48" s="41">
        <f t="shared" si="4"/>
        <v>0</v>
      </c>
      <c r="CA48" s="41">
        <f t="shared" si="5"/>
        <v>0</v>
      </c>
      <c r="CB48" s="41">
        <f t="shared" si="6"/>
        <v>0</v>
      </c>
      <c r="CC48" s="41">
        <f t="shared" si="7"/>
        <v>0</v>
      </c>
      <c r="CD48" s="41">
        <f t="shared" si="8"/>
        <v>17</v>
      </c>
      <c r="CE48" s="41">
        <f t="shared" si="9"/>
        <v>0</v>
      </c>
      <c r="CF48" s="41">
        <f t="shared" si="10"/>
        <v>0</v>
      </c>
      <c r="CG48" s="41">
        <f t="shared" si="11"/>
        <v>0</v>
      </c>
      <c r="CH48" s="41">
        <f t="shared" si="12"/>
        <v>0</v>
      </c>
      <c r="CI48" s="41">
        <f t="shared" si="13"/>
        <v>0</v>
      </c>
      <c r="CJ48">
        <f t="shared" si="14"/>
        <v>0</v>
      </c>
      <c r="CK48">
        <f t="shared" si="15"/>
        <v>3.0017</v>
      </c>
      <c r="CL48">
        <f t="shared" si="16"/>
        <v>0</v>
      </c>
      <c r="CM48">
        <f t="shared" si="17"/>
        <v>0</v>
      </c>
      <c r="CN48">
        <f t="shared" si="18"/>
        <v>0</v>
      </c>
      <c r="CO48">
        <f t="shared" si="19"/>
        <v>0</v>
      </c>
      <c r="CP48">
        <f t="shared" si="20"/>
        <v>0</v>
      </c>
      <c r="CQ48" s="42">
        <f t="shared" si="21"/>
        <v>3.0017</v>
      </c>
    </row>
    <row r="49" spans="1:95" s="40" customFormat="1" ht="15.75">
      <c r="A49" s="25">
        <f aca="true" t="shared" si="24" ref="A49:A55">ROW(A45)</f>
        <v>45</v>
      </c>
      <c r="B49" s="26" t="s">
        <v>95</v>
      </c>
      <c r="C49" s="26"/>
      <c r="D49" s="28" t="s">
        <v>36</v>
      </c>
      <c r="E49" s="29" t="s">
        <v>78</v>
      </c>
      <c r="F49" s="30">
        <v>3</v>
      </c>
      <c r="G49" s="31">
        <v>16</v>
      </c>
      <c r="H49" s="30"/>
      <c r="I49" s="32"/>
      <c r="J49" s="30"/>
      <c r="K49" s="32"/>
      <c r="L49" s="30"/>
      <c r="M49" s="32"/>
      <c r="N49" s="30"/>
      <c r="O49" s="32"/>
      <c r="P49" s="30"/>
      <c r="Q49" s="32"/>
      <c r="R49" s="30"/>
      <c r="S49" s="32"/>
      <c r="T49" s="33">
        <f>SUM(F49,H49,J49,L49,N49,P49,R49)</f>
        <v>3</v>
      </c>
      <c r="U49" s="32">
        <f>SUM(G49,I49,K49,M49,O49,Q49,S49)</f>
        <v>16</v>
      </c>
      <c r="V49" s="34">
        <f>SUM(LARGE(BV49:CB49,1),LARGE(BV49:CB49,2),LARGE(BV49:CB49,3),LARGE(BV49:CB49,4))</f>
        <v>3</v>
      </c>
      <c r="W49" s="35">
        <f>(CQ49-V49)*10000</f>
        <v>15.999999999998238</v>
      </c>
      <c r="X49" s="47"/>
      <c r="Y49" s="48"/>
      <c r="Z49" s="49"/>
      <c r="AA49" s="48"/>
      <c r="AB49" s="47"/>
      <c r="AC49" s="50"/>
      <c r="AD49" s="47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V49" s="41">
        <f t="shared" si="0"/>
        <v>3</v>
      </c>
      <c r="BW49" s="41">
        <f t="shared" si="1"/>
        <v>0</v>
      </c>
      <c r="BX49" s="41">
        <f t="shared" si="2"/>
        <v>0</v>
      </c>
      <c r="BY49" s="41">
        <f t="shared" si="3"/>
        <v>0</v>
      </c>
      <c r="BZ49" s="41">
        <f t="shared" si="4"/>
        <v>0</v>
      </c>
      <c r="CA49" s="41">
        <f t="shared" si="5"/>
        <v>0</v>
      </c>
      <c r="CB49" s="41">
        <f t="shared" si="6"/>
        <v>0</v>
      </c>
      <c r="CC49" s="41">
        <f t="shared" si="7"/>
        <v>16</v>
      </c>
      <c r="CD49" s="41">
        <f t="shared" si="8"/>
        <v>0</v>
      </c>
      <c r="CE49" s="41">
        <f t="shared" si="9"/>
        <v>0</v>
      </c>
      <c r="CF49" s="41">
        <f t="shared" si="10"/>
        <v>0</v>
      </c>
      <c r="CG49" s="41">
        <f t="shared" si="11"/>
        <v>0</v>
      </c>
      <c r="CH49" s="41">
        <f t="shared" si="12"/>
        <v>0</v>
      </c>
      <c r="CI49" s="41">
        <f t="shared" si="13"/>
        <v>0</v>
      </c>
      <c r="CJ49">
        <f t="shared" si="14"/>
        <v>3.0016</v>
      </c>
      <c r="CK49">
        <f t="shared" si="15"/>
        <v>0</v>
      </c>
      <c r="CL49">
        <f t="shared" si="16"/>
        <v>0</v>
      </c>
      <c r="CM49">
        <f t="shared" si="17"/>
        <v>0</v>
      </c>
      <c r="CN49">
        <f t="shared" si="18"/>
        <v>0</v>
      </c>
      <c r="CO49">
        <f t="shared" si="19"/>
        <v>0</v>
      </c>
      <c r="CP49">
        <f t="shared" si="20"/>
        <v>0</v>
      </c>
      <c r="CQ49" s="42">
        <f t="shared" si="21"/>
        <v>3.0016</v>
      </c>
    </row>
    <row r="50" spans="1:95" s="40" customFormat="1" ht="15.75">
      <c r="A50" s="25">
        <f t="shared" si="24"/>
        <v>46</v>
      </c>
      <c r="B50" s="26" t="s">
        <v>96</v>
      </c>
      <c r="C50" s="26" t="s">
        <v>45</v>
      </c>
      <c r="D50" s="28" t="s">
        <v>34</v>
      </c>
      <c r="E50" s="29" t="s">
        <v>36</v>
      </c>
      <c r="F50" s="30"/>
      <c r="G50" s="31"/>
      <c r="H50" s="30"/>
      <c r="I50" s="32"/>
      <c r="J50" s="30">
        <v>3</v>
      </c>
      <c r="K50" s="32">
        <v>15</v>
      </c>
      <c r="L50" s="30"/>
      <c r="M50" s="32"/>
      <c r="N50" s="30"/>
      <c r="O50" s="32"/>
      <c r="P50" s="30"/>
      <c r="Q50" s="32"/>
      <c r="R50" s="30"/>
      <c r="S50" s="32"/>
      <c r="T50" s="33">
        <f>SUM(F50,H50,J50,L50,N50,P50,R50)</f>
        <v>3</v>
      </c>
      <c r="U50" s="32">
        <f>SUM(G50,I50,K50,M50,O50,Q50,S50)</f>
        <v>15</v>
      </c>
      <c r="V50" s="34">
        <f>SUM(LARGE(BV50:CB50,1),LARGE(BV50:CB50,2),LARGE(BV50:CB50,3),LARGE(BV50:CB50,4))</f>
        <v>3</v>
      </c>
      <c r="W50" s="35">
        <f>(CQ50-V50)*10000</f>
        <v>15.000000000000568</v>
      </c>
      <c r="X50" s="47"/>
      <c r="Y50" s="48"/>
      <c r="Z50" s="49"/>
      <c r="AA50" s="48"/>
      <c r="AB50" s="47"/>
      <c r="AC50" s="50"/>
      <c r="AD50" s="47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V50" s="41">
        <f t="shared" si="0"/>
        <v>0</v>
      </c>
      <c r="BW50" s="41">
        <f t="shared" si="1"/>
        <v>0</v>
      </c>
      <c r="BX50" s="41">
        <f t="shared" si="2"/>
        <v>3</v>
      </c>
      <c r="BY50" s="41">
        <f t="shared" si="3"/>
        <v>0</v>
      </c>
      <c r="BZ50" s="41">
        <f t="shared" si="4"/>
        <v>0</v>
      </c>
      <c r="CA50" s="41">
        <f t="shared" si="5"/>
        <v>0</v>
      </c>
      <c r="CB50" s="41">
        <f t="shared" si="6"/>
        <v>0</v>
      </c>
      <c r="CC50" s="41">
        <f t="shared" si="7"/>
        <v>0</v>
      </c>
      <c r="CD50" s="41">
        <f t="shared" si="8"/>
        <v>0</v>
      </c>
      <c r="CE50" s="41">
        <f t="shared" si="9"/>
        <v>15</v>
      </c>
      <c r="CF50" s="41">
        <f t="shared" si="10"/>
        <v>0</v>
      </c>
      <c r="CG50" s="41">
        <f t="shared" si="11"/>
        <v>0</v>
      </c>
      <c r="CH50" s="41">
        <f t="shared" si="12"/>
        <v>0</v>
      </c>
      <c r="CI50" s="41">
        <f t="shared" si="13"/>
        <v>0</v>
      </c>
      <c r="CJ50">
        <f t="shared" si="14"/>
        <v>0</v>
      </c>
      <c r="CK50">
        <f t="shared" si="15"/>
        <v>0</v>
      </c>
      <c r="CL50">
        <f t="shared" si="16"/>
        <v>3.0015</v>
      </c>
      <c r="CM50">
        <f t="shared" si="17"/>
        <v>0</v>
      </c>
      <c r="CN50">
        <f t="shared" si="18"/>
        <v>0</v>
      </c>
      <c r="CO50">
        <f t="shared" si="19"/>
        <v>0</v>
      </c>
      <c r="CP50">
        <f t="shared" si="20"/>
        <v>0</v>
      </c>
      <c r="CQ50" s="42">
        <f t="shared" si="21"/>
        <v>3.0015</v>
      </c>
    </row>
    <row r="51" spans="1:95" s="40" customFormat="1" ht="15.75">
      <c r="A51" s="25">
        <f t="shared" si="24"/>
        <v>47</v>
      </c>
      <c r="B51" s="26" t="s">
        <v>97</v>
      </c>
      <c r="C51" s="26" t="s">
        <v>87</v>
      </c>
      <c r="D51" s="28" t="s">
        <v>36</v>
      </c>
      <c r="E51" s="28" t="s">
        <v>78</v>
      </c>
      <c r="F51" s="30">
        <v>3</v>
      </c>
      <c r="G51" s="31">
        <v>14.5</v>
      </c>
      <c r="H51" s="30"/>
      <c r="I51" s="32"/>
      <c r="J51" s="30"/>
      <c r="K51" s="32"/>
      <c r="L51" s="30"/>
      <c r="M51" s="32"/>
      <c r="N51" s="30"/>
      <c r="O51" s="32"/>
      <c r="P51" s="30"/>
      <c r="Q51" s="32"/>
      <c r="R51" s="30"/>
      <c r="S51" s="32"/>
      <c r="T51" s="33">
        <f>SUM(F51,H51,J51,L51,N51,P51,R51)</f>
        <v>3</v>
      </c>
      <c r="U51" s="32">
        <f>SUM(G51,I51,K51,M51,O51,Q51,S51)</f>
        <v>14.5</v>
      </c>
      <c r="V51" s="34">
        <f>SUM(LARGE(BV51:CB51,1),LARGE(BV51:CB51,2),LARGE(BV51:CB51,3),LARGE(BV51:CB51,4))</f>
        <v>3</v>
      </c>
      <c r="W51" s="35">
        <f>(CQ51-V51)*10000</f>
        <v>14.500000000001734</v>
      </c>
      <c r="X51" s="47"/>
      <c r="Y51" s="48"/>
      <c r="Z51" s="49"/>
      <c r="AA51" s="48"/>
      <c r="AB51" s="47"/>
      <c r="AC51" s="50"/>
      <c r="AD51" s="47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V51" s="41">
        <f t="shared" si="0"/>
        <v>3</v>
      </c>
      <c r="BW51" s="41">
        <f t="shared" si="1"/>
        <v>0</v>
      </c>
      <c r="BX51" s="41">
        <f t="shared" si="2"/>
        <v>0</v>
      </c>
      <c r="BY51" s="41">
        <f t="shared" si="3"/>
        <v>0</v>
      </c>
      <c r="BZ51" s="41">
        <f t="shared" si="4"/>
        <v>0</v>
      </c>
      <c r="CA51" s="41">
        <f t="shared" si="5"/>
        <v>0</v>
      </c>
      <c r="CB51" s="41">
        <f t="shared" si="6"/>
        <v>0</v>
      </c>
      <c r="CC51" s="41">
        <f t="shared" si="7"/>
        <v>14.5</v>
      </c>
      <c r="CD51" s="41">
        <f t="shared" si="8"/>
        <v>0</v>
      </c>
      <c r="CE51" s="41">
        <f t="shared" si="9"/>
        <v>0</v>
      </c>
      <c r="CF51" s="41">
        <f t="shared" si="10"/>
        <v>0</v>
      </c>
      <c r="CG51" s="41">
        <f t="shared" si="11"/>
        <v>0</v>
      </c>
      <c r="CH51" s="41">
        <f t="shared" si="12"/>
        <v>0</v>
      </c>
      <c r="CI51" s="41">
        <f t="shared" si="13"/>
        <v>0</v>
      </c>
      <c r="CJ51">
        <f t="shared" si="14"/>
        <v>3.00145</v>
      </c>
      <c r="CK51">
        <f t="shared" si="15"/>
        <v>0</v>
      </c>
      <c r="CL51">
        <f t="shared" si="16"/>
        <v>0</v>
      </c>
      <c r="CM51">
        <f t="shared" si="17"/>
        <v>0</v>
      </c>
      <c r="CN51">
        <f t="shared" si="18"/>
        <v>0</v>
      </c>
      <c r="CO51">
        <f t="shared" si="19"/>
        <v>0</v>
      </c>
      <c r="CP51">
        <f t="shared" si="20"/>
        <v>0</v>
      </c>
      <c r="CQ51" s="42">
        <f t="shared" si="21"/>
        <v>3.00145</v>
      </c>
    </row>
    <row r="52" spans="1:95" s="40" customFormat="1" ht="15.75">
      <c r="A52" s="25">
        <f t="shared" si="24"/>
        <v>48</v>
      </c>
      <c r="B52" s="26" t="s">
        <v>98</v>
      </c>
      <c r="C52" s="26" t="s">
        <v>87</v>
      </c>
      <c r="D52" s="28" t="s">
        <v>34</v>
      </c>
      <c r="E52" s="29" t="s">
        <v>36</v>
      </c>
      <c r="F52" s="30">
        <v>3</v>
      </c>
      <c r="G52" s="29">
        <v>12.5</v>
      </c>
      <c r="H52" s="57"/>
      <c r="I52" s="32"/>
      <c r="J52" s="57"/>
      <c r="K52" s="29"/>
      <c r="L52" s="57"/>
      <c r="M52" s="29"/>
      <c r="N52" s="57"/>
      <c r="O52" s="29"/>
      <c r="P52" s="57"/>
      <c r="Q52" s="29"/>
      <c r="R52" s="57"/>
      <c r="S52" s="29"/>
      <c r="T52" s="33">
        <f>SUM(F52,H52,J52,L52,N52,P52,R52)</f>
        <v>3</v>
      </c>
      <c r="U52" s="32">
        <f>SUM(G52,I52,K52,M52,O52,Q52,S52)</f>
        <v>12.5</v>
      </c>
      <c r="V52" s="34">
        <f>SUM(LARGE(BV52:CB52,1),LARGE(BV52:CB52,2),LARGE(BV52:CB52,3),LARGE(BV52:CB52,4))</f>
        <v>3</v>
      </c>
      <c r="W52" s="35">
        <f>(CQ52-V52)*10000</f>
        <v>12.500000000001954</v>
      </c>
      <c r="X52" s="47"/>
      <c r="Y52" s="48"/>
      <c r="Z52" s="49"/>
      <c r="AA52" s="48"/>
      <c r="AB52" s="47"/>
      <c r="AC52" s="50"/>
      <c r="AD52" s="47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V52" s="41">
        <f t="shared" si="0"/>
        <v>3</v>
      </c>
      <c r="BW52" s="41">
        <f t="shared" si="1"/>
        <v>0</v>
      </c>
      <c r="BX52" s="41">
        <f t="shared" si="2"/>
        <v>0</v>
      </c>
      <c r="BY52" s="41">
        <f t="shared" si="3"/>
        <v>0</v>
      </c>
      <c r="BZ52" s="41">
        <f t="shared" si="4"/>
        <v>0</v>
      </c>
      <c r="CA52" s="41">
        <f t="shared" si="5"/>
        <v>0</v>
      </c>
      <c r="CB52" s="41">
        <f t="shared" si="6"/>
        <v>0</v>
      </c>
      <c r="CC52" s="41">
        <f t="shared" si="7"/>
        <v>12.5</v>
      </c>
      <c r="CD52" s="41">
        <f t="shared" si="8"/>
        <v>0</v>
      </c>
      <c r="CE52" s="41">
        <f t="shared" si="9"/>
        <v>0</v>
      </c>
      <c r="CF52" s="41">
        <f t="shared" si="10"/>
        <v>0</v>
      </c>
      <c r="CG52" s="41">
        <f t="shared" si="11"/>
        <v>0</v>
      </c>
      <c r="CH52" s="41">
        <f t="shared" si="12"/>
        <v>0</v>
      </c>
      <c r="CI52" s="41">
        <f t="shared" si="13"/>
        <v>0</v>
      </c>
      <c r="CJ52">
        <f t="shared" si="14"/>
        <v>3.00125</v>
      </c>
      <c r="CK52">
        <f t="shared" si="15"/>
        <v>0</v>
      </c>
      <c r="CL52">
        <f t="shared" si="16"/>
        <v>0</v>
      </c>
      <c r="CM52">
        <f t="shared" si="17"/>
        <v>0</v>
      </c>
      <c r="CN52">
        <f t="shared" si="18"/>
        <v>0</v>
      </c>
      <c r="CO52">
        <f t="shared" si="19"/>
        <v>0</v>
      </c>
      <c r="CP52">
        <f t="shared" si="20"/>
        <v>0</v>
      </c>
      <c r="CQ52" s="42">
        <f t="shared" si="21"/>
        <v>3.00125</v>
      </c>
    </row>
    <row r="53" spans="1:95" s="40" customFormat="1" ht="15.75">
      <c r="A53" s="25">
        <f t="shared" si="24"/>
        <v>49</v>
      </c>
      <c r="B53" s="26" t="s">
        <v>99</v>
      </c>
      <c r="C53" s="26" t="s">
        <v>100</v>
      </c>
      <c r="D53" s="28" t="s">
        <v>34</v>
      </c>
      <c r="E53" s="29" t="s">
        <v>34</v>
      </c>
      <c r="F53" s="30">
        <v>3</v>
      </c>
      <c r="G53" s="29">
        <v>11.5</v>
      </c>
      <c r="H53" s="57"/>
      <c r="I53" s="29"/>
      <c r="J53" s="30"/>
      <c r="K53" s="32"/>
      <c r="L53" s="30"/>
      <c r="M53" s="32"/>
      <c r="N53" s="30"/>
      <c r="O53" s="32"/>
      <c r="P53" s="30"/>
      <c r="Q53" s="32"/>
      <c r="R53" s="57"/>
      <c r="S53" s="29"/>
      <c r="T53" s="33">
        <f>SUM(F53,H53,J53,L53,N53,P53,R53)</f>
        <v>3</v>
      </c>
      <c r="U53" s="32">
        <f>SUM(G53,I53,K53,M53,O53,Q53,S53)</f>
        <v>11.5</v>
      </c>
      <c r="V53" s="34">
        <f>SUM(LARGE(BV53:CB53,1),LARGE(BV53:CB53,2),LARGE(BV53:CB53,3),LARGE(BV53:CB53,4))</f>
        <v>3</v>
      </c>
      <c r="W53" s="35">
        <f>(CQ53-V53)*10000</f>
        <v>11.499999999999844</v>
      </c>
      <c r="X53" s="47"/>
      <c r="Y53" s="48"/>
      <c r="Z53" s="49"/>
      <c r="AA53" s="48"/>
      <c r="AB53" s="47"/>
      <c r="AC53" s="50"/>
      <c r="AD53" s="47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V53" s="41">
        <f t="shared" si="0"/>
        <v>3</v>
      </c>
      <c r="BW53" s="41">
        <f t="shared" si="1"/>
        <v>0</v>
      </c>
      <c r="BX53" s="41">
        <f t="shared" si="2"/>
        <v>0</v>
      </c>
      <c r="BY53" s="41">
        <f t="shared" si="3"/>
        <v>0</v>
      </c>
      <c r="BZ53" s="41">
        <f t="shared" si="4"/>
        <v>0</v>
      </c>
      <c r="CA53" s="41">
        <f t="shared" si="5"/>
        <v>0</v>
      </c>
      <c r="CB53" s="41">
        <f t="shared" si="6"/>
        <v>0</v>
      </c>
      <c r="CC53" s="41">
        <f t="shared" si="7"/>
        <v>11.5</v>
      </c>
      <c r="CD53" s="41">
        <f t="shared" si="8"/>
        <v>0</v>
      </c>
      <c r="CE53" s="41">
        <f t="shared" si="9"/>
        <v>0</v>
      </c>
      <c r="CF53" s="41">
        <f t="shared" si="10"/>
        <v>0</v>
      </c>
      <c r="CG53" s="41">
        <f t="shared" si="11"/>
        <v>0</v>
      </c>
      <c r="CH53" s="41">
        <f t="shared" si="12"/>
        <v>0</v>
      </c>
      <c r="CI53" s="41">
        <f t="shared" si="13"/>
        <v>0</v>
      </c>
      <c r="CJ53">
        <f t="shared" si="14"/>
        <v>3.00115</v>
      </c>
      <c r="CK53">
        <f t="shared" si="15"/>
        <v>0</v>
      </c>
      <c r="CL53">
        <f t="shared" si="16"/>
        <v>0</v>
      </c>
      <c r="CM53">
        <f t="shared" si="17"/>
        <v>0</v>
      </c>
      <c r="CN53">
        <f t="shared" si="18"/>
        <v>0</v>
      </c>
      <c r="CO53">
        <f t="shared" si="19"/>
        <v>0</v>
      </c>
      <c r="CP53">
        <f t="shared" si="20"/>
        <v>0</v>
      </c>
      <c r="CQ53" s="42">
        <f t="shared" si="21"/>
        <v>3.00115</v>
      </c>
    </row>
    <row r="54" spans="1:95" s="40" customFormat="1" ht="15.75">
      <c r="A54" s="25">
        <f t="shared" si="24"/>
        <v>50</v>
      </c>
      <c r="B54" s="26" t="s">
        <v>101</v>
      </c>
      <c r="C54" s="26" t="s">
        <v>87</v>
      </c>
      <c r="D54" s="28" t="s">
        <v>32</v>
      </c>
      <c r="E54" s="29" t="s">
        <v>32</v>
      </c>
      <c r="F54" s="30">
        <v>3</v>
      </c>
      <c r="G54" s="31">
        <v>11</v>
      </c>
      <c r="H54" s="30"/>
      <c r="I54" s="32"/>
      <c r="J54" s="30"/>
      <c r="K54" s="32"/>
      <c r="L54" s="30"/>
      <c r="M54" s="32"/>
      <c r="N54" s="30"/>
      <c r="O54" s="32"/>
      <c r="P54" s="30"/>
      <c r="Q54" s="32"/>
      <c r="R54" s="30"/>
      <c r="S54" s="32"/>
      <c r="T54" s="33">
        <f>SUM(F54,H54,J54,L54,N54,P54,R54)</f>
        <v>3</v>
      </c>
      <c r="U54" s="32">
        <f>SUM(G54,I54,K54,M54,O54,Q54,S54)</f>
        <v>11</v>
      </c>
      <c r="V54" s="34">
        <f>SUM(LARGE(BV54:CB54,1),LARGE(BV54:CB54,2),LARGE(BV54:CB54,3),LARGE(BV54:CB54,4))</f>
        <v>3</v>
      </c>
      <c r="W54" s="35">
        <f>(CQ54-V54)*10000</f>
        <v>11.000000000001009</v>
      </c>
      <c r="X54" s="47"/>
      <c r="Y54" s="48"/>
      <c r="Z54" s="49"/>
      <c r="AA54" s="48"/>
      <c r="AB54" s="47"/>
      <c r="AC54" s="50"/>
      <c r="AD54" s="47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V54" s="41">
        <f t="shared" si="0"/>
        <v>3</v>
      </c>
      <c r="BW54" s="41">
        <f t="shared" si="1"/>
        <v>0</v>
      </c>
      <c r="BX54" s="41">
        <f t="shared" si="2"/>
        <v>0</v>
      </c>
      <c r="BY54" s="41">
        <f t="shared" si="3"/>
        <v>0</v>
      </c>
      <c r="BZ54" s="41">
        <f t="shared" si="4"/>
        <v>0</v>
      </c>
      <c r="CA54" s="41">
        <f t="shared" si="5"/>
        <v>0</v>
      </c>
      <c r="CB54" s="41">
        <f t="shared" si="6"/>
        <v>0</v>
      </c>
      <c r="CC54" s="41">
        <f t="shared" si="7"/>
        <v>11</v>
      </c>
      <c r="CD54" s="41">
        <f t="shared" si="8"/>
        <v>0</v>
      </c>
      <c r="CE54" s="41">
        <f t="shared" si="9"/>
        <v>0</v>
      </c>
      <c r="CF54" s="41">
        <f t="shared" si="10"/>
        <v>0</v>
      </c>
      <c r="CG54" s="41">
        <f t="shared" si="11"/>
        <v>0</v>
      </c>
      <c r="CH54" s="41">
        <f t="shared" si="12"/>
        <v>0</v>
      </c>
      <c r="CI54" s="41">
        <f t="shared" si="13"/>
        <v>0</v>
      </c>
      <c r="CJ54">
        <f t="shared" si="14"/>
        <v>3.0011</v>
      </c>
      <c r="CK54">
        <f t="shared" si="15"/>
        <v>0</v>
      </c>
      <c r="CL54">
        <f t="shared" si="16"/>
        <v>0</v>
      </c>
      <c r="CM54">
        <f t="shared" si="17"/>
        <v>0</v>
      </c>
      <c r="CN54">
        <f t="shared" si="18"/>
        <v>0</v>
      </c>
      <c r="CO54">
        <f t="shared" si="19"/>
        <v>0</v>
      </c>
      <c r="CP54">
        <f t="shared" si="20"/>
        <v>0</v>
      </c>
      <c r="CQ54" s="42">
        <f t="shared" si="21"/>
        <v>3.0011</v>
      </c>
    </row>
    <row r="55" spans="1:95" s="40" customFormat="1" ht="15.75">
      <c r="A55" s="25">
        <f t="shared" si="24"/>
        <v>51</v>
      </c>
      <c r="B55" s="80" t="s">
        <v>120</v>
      </c>
      <c r="C55" s="80" t="s">
        <v>39</v>
      </c>
      <c r="D55" s="81" t="s">
        <v>32</v>
      </c>
      <c r="E55" s="76" t="s">
        <v>34</v>
      </c>
      <c r="F55" s="30"/>
      <c r="G55" s="31"/>
      <c r="H55" s="30"/>
      <c r="I55" s="32"/>
      <c r="J55" s="30"/>
      <c r="K55" s="32"/>
      <c r="L55" s="30"/>
      <c r="M55" s="32"/>
      <c r="N55" s="30"/>
      <c r="O55" s="32"/>
      <c r="P55" s="30">
        <v>2.5</v>
      </c>
      <c r="Q55" s="32">
        <v>17.5</v>
      </c>
      <c r="R55" s="30"/>
      <c r="S55" s="32"/>
      <c r="T55" s="33">
        <f>SUM(F55,H55,J55,L55,N55,P55,R55)</f>
        <v>2.5</v>
      </c>
      <c r="U55" s="32">
        <f>SUM(G55,I55,K55,M55,O55,Q55,S55)</f>
        <v>17.5</v>
      </c>
      <c r="V55" s="34">
        <f>SUM(LARGE(BV55:CB55,1),LARGE(BV55:CB55,2),LARGE(BV55:CB55,3),LARGE(BV55:CB55,4))</f>
        <v>2.5</v>
      </c>
      <c r="W55" s="35">
        <f>(CQ55-V55)*10000</f>
        <v>17.499999999999183</v>
      </c>
      <c r="X55" s="47"/>
      <c r="Y55" s="48"/>
      <c r="Z55" s="49"/>
      <c r="AA55" s="48"/>
      <c r="AB55" s="47"/>
      <c r="AC55" s="50"/>
      <c r="AD55" s="47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V55" s="41">
        <f t="shared" si="0"/>
        <v>0</v>
      </c>
      <c r="BW55" s="41">
        <f t="shared" si="1"/>
        <v>0</v>
      </c>
      <c r="BX55" s="41">
        <f t="shared" si="2"/>
        <v>0</v>
      </c>
      <c r="BY55" s="41">
        <f t="shared" si="3"/>
        <v>0</v>
      </c>
      <c r="BZ55" s="41">
        <f t="shared" si="4"/>
        <v>0</v>
      </c>
      <c r="CA55" s="41">
        <f t="shared" si="5"/>
        <v>2.5</v>
      </c>
      <c r="CB55" s="41">
        <f t="shared" si="6"/>
        <v>0</v>
      </c>
      <c r="CC55" s="41">
        <f t="shared" si="7"/>
        <v>0</v>
      </c>
      <c r="CD55" s="41">
        <f t="shared" si="8"/>
        <v>0</v>
      </c>
      <c r="CE55" s="41">
        <f t="shared" si="9"/>
        <v>0</v>
      </c>
      <c r="CF55" s="41">
        <f t="shared" si="10"/>
        <v>0</v>
      </c>
      <c r="CG55" s="41">
        <f t="shared" si="11"/>
        <v>0</v>
      </c>
      <c r="CH55" s="41">
        <f t="shared" si="12"/>
        <v>17.5</v>
      </c>
      <c r="CI55" s="41">
        <f t="shared" si="13"/>
        <v>0</v>
      </c>
      <c r="CJ55">
        <f t="shared" si="14"/>
        <v>0</v>
      </c>
      <c r="CK55">
        <f t="shared" si="15"/>
        <v>0</v>
      </c>
      <c r="CL55">
        <f t="shared" si="16"/>
        <v>0</v>
      </c>
      <c r="CM55">
        <f t="shared" si="17"/>
        <v>0</v>
      </c>
      <c r="CN55">
        <f t="shared" si="18"/>
        <v>0</v>
      </c>
      <c r="CO55">
        <f t="shared" si="19"/>
        <v>2.50175</v>
      </c>
      <c r="CP55">
        <f t="shared" si="20"/>
        <v>0</v>
      </c>
      <c r="CQ55" s="42">
        <f t="shared" si="21"/>
        <v>2.50175</v>
      </c>
    </row>
    <row r="56" spans="1:95" s="52" customFormat="1" ht="15.75">
      <c r="A56" s="25">
        <v>52</v>
      </c>
      <c r="B56" s="26" t="s">
        <v>102</v>
      </c>
      <c r="C56" s="26" t="s">
        <v>73</v>
      </c>
      <c r="D56" s="28" t="s">
        <v>34</v>
      </c>
      <c r="E56" s="29" t="s">
        <v>36</v>
      </c>
      <c r="F56" s="30"/>
      <c r="G56" s="31"/>
      <c r="H56" s="30"/>
      <c r="I56" s="32"/>
      <c r="J56" s="30"/>
      <c r="K56" s="32"/>
      <c r="L56" s="30">
        <v>2.5</v>
      </c>
      <c r="M56" s="32">
        <v>14</v>
      </c>
      <c r="N56" s="30"/>
      <c r="O56" s="32"/>
      <c r="P56" s="30"/>
      <c r="Q56" s="32"/>
      <c r="R56" s="30"/>
      <c r="S56" s="32"/>
      <c r="T56" s="33">
        <f>SUM(F56,H56,J56,L56,N56,P56,R56)</f>
        <v>2.5</v>
      </c>
      <c r="U56" s="32">
        <f>SUM(G56,I56,K56,M56,O56,Q56,S56)</f>
        <v>14</v>
      </c>
      <c r="V56" s="34">
        <f>SUM(LARGE(BV56:CB56,1),LARGE(BV56:CB56,2),LARGE(BV56:CB56,3),LARGE(BV56:CB56,4))</f>
        <v>2.5</v>
      </c>
      <c r="W56" s="35">
        <f>(CQ56-V56)*10000</f>
        <v>13.999999999998458</v>
      </c>
      <c r="X56" s="47"/>
      <c r="Y56" s="48"/>
      <c r="Z56" s="49"/>
      <c r="AA56" s="48"/>
      <c r="AB56" s="47"/>
      <c r="AC56" s="50"/>
      <c r="AD56" s="47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V56" s="53">
        <f t="shared" si="0"/>
        <v>0</v>
      </c>
      <c r="BW56" s="53">
        <f t="shared" si="1"/>
        <v>0</v>
      </c>
      <c r="BX56" s="53">
        <f t="shared" si="2"/>
        <v>0</v>
      </c>
      <c r="BY56" s="53">
        <f t="shared" si="3"/>
        <v>2.5</v>
      </c>
      <c r="BZ56" s="53">
        <f t="shared" si="4"/>
        <v>0</v>
      </c>
      <c r="CA56" s="53">
        <f t="shared" si="5"/>
        <v>0</v>
      </c>
      <c r="CB56" s="53">
        <f t="shared" si="6"/>
        <v>0</v>
      </c>
      <c r="CC56" s="53">
        <f t="shared" si="7"/>
        <v>0</v>
      </c>
      <c r="CD56" s="53">
        <f t="shared" si="8"/>
        <v>0</v>
      </c>
      <c r="CE56" s="53">
        <f t="shared" si="9"/>
        <v>0</v>
      </c>
      <c r="CF56" s="53">
        <f t="shared" si="10"/>
        <v>14</v>
      </c>
      <c r="CG56" s="53">
        <f t="shared" si="11"/>
        <v>0</v>
      </c>
      <c r="CH56" s="53">
        <f t="shared" si="12"/>
        <v>0</v>
      </c>
      <c r="CI56" s="53">
        <f t="shared" si="13"/>
        <v>0</v>
      </c>
      <c r="CJ56" s="52">
        <f t="shared" si="14"/>
        <v>0</v>
      </c>
      <c r="CK56" s="52">
        <f t="shared" si="15"/>
        <v>0</v>
      </c>
      <c r="CL56" s="52">
        <f t="shared" si="16"/>
        <v>0</v>
      </c>
      <c r="CM56" s="52">
        <f t="shared" si="17"/>
        <v>2.5014</v>
      </c>
      <c r="CN56" s="52">
        <f t="shared" si="18"/>
        <v>0</v>
      </c>
      <c r="CO56" s="52">
        <f t="shared" si="19"/>
        <v>0</v>
      </c>
      <c r="CP56" s="52">
        <f t="shared" si="20"/>
        <v>0</v>
      </c>
      <c r="CQ56" s="54">
        <f t="shared" si="21"/>
        <v>2.5014</v>
      </c>
    </row>
    <row r="57" spans="1:95" s="40" customFormat="1" ht="15.75">
      <c r="A57" s="25">
        <f>ROW(A53)</f>
        <v>53</v>
      </c>
      <c r="B57" s="26" t="s">
        <v>103</v>
      </c>
      <c r="C57" s="26"/>
      <c r="D57" s="28" t="s">
        <v>34</v>
      </c>
      <c r="E57" s="29" t="s">
        <v>34</v>
      </c>
      <c r="F57" s="30"/>
      <c r="G57" s="31"/>
      <c r="H57" s="30"/>
      <c r="I57" s="32"/>
      <c r="J57" s="30">
        <v>2</v>
      </c>
      <c r="K57" s="32">
        <v>19</v>
      </c>
      <c r="L57" s="30"/>
      <c r="M57" s="32"/>
      <c r="N57" s="30"/>
      <c r="O57" s="32"/>
      <c r="P57" s="30"/>
      <c r="Q57" s="32"/>
      <c r="R57" s="30"/>
      <c r="S57" s="32"/>
      <c r="T57" s="33">
        <f>SUM(F57,H57,J57,L57,N57,P57,R57)</f>
        <v>2</v>
      </c>
      <c r="U57" s="32">
        <f>SUM(G57,I57,K57,M57,O57,Q57,S57)</f>
        <v>19</v>
      </c>
      <c r="V57" s="34">
        <f>SUM(LARGE(BV57:CB57,1),LARGE(BV57:CB57,2),LARGE(BV57:CB57,3),LARGE(BV57:CB57,4))</f>
        <v>2</v>
      </c>
      <c r="W57" s="35">
        <f>(CQ57-V57)*10000</f>
        <v>19.000000000000128</v>
      </c>
      <c r="X57" s="47"/>
      <c r="Y57" s="48"/>
      <c r="Z57" s="49"/>
      <c r="AA57" s="48"/>
      <c r="AB57" s="47"/>
      <c r="AC57" s="50"/>
      <c r="AD57" s="47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V57" s="41">
        <f t="shared" si="0"/>
        <v>0</v>
      </c>
      <c r="BW57" s="41">
        <f t="shared" si="1"/>
        <v>0</v>
      </c>
      <c r="BX57" s="41">
        <f t="shared" si="2"/>
        <v>2</v>
      </c>
      <c r="BY57" s="41">
        <f t="shared" si="3"/>
        <v>0</v>
      </c>
      <c r="BZ57" s="41">
        <f t="shared" si="4"/>
        <v>0</v>
      </c>
      <c r="CA57" s="41">
        <f t="shared" si="5"/>
        <v>0</v>
      </c>
      <c r="CB57" s="41">
        <f t="shared" si="6"/>
        <v>0</v>
      </c>
      <c r="CC57" s="41">
        <f t="shared" si="7"/>
        <v>0</v>
      </c>
      <c r="CD57" s="41">
        <f t="shared" si="8"/>
        <v>0</v>
      </c>
      <c r="CE57" s="41">
        <f t="shared" si="9"/>
        <v>19</v>
      </c>
      <c r="CF57" s="41">
        <f t="shared" si="10"/>
        <v>0</v>
      </c>
      <c r="CG57" s="41">
        <f t="shared" si="11"/>
        <v>0</v>
      </c>
      <c r="CH57" s="41">
        <f t="shared" si="12"/>
        <v>0</v>
      </c>
      <c r="CI57" s="41">
        <f t="shared" si="13"/>
        <v>0</v>
      </c>
      <c r="CJ57">
        <f t="shared" si="14"/>
        <v>0</v>
      </c>
      <c r="CK57">
        <f t="shared" si="15"/>
        <v>0</v>
      </c>
      <c r="CL57">
        <f t="shared" si="16"/>
        <v>2.0019</v>
      </c>
      <c r="CM57">
        <f t="shared" si="17"/>
        <v>0</v>
      </c>
      <c r="CN57">
        <f t="shared" si="18"/>
        <v>0</v>
      </c>
      <c r="CO57">
        <f t="shared" si="19"/>
        <v>0</v>
      </c>
      <c r="CP57">
        <f t="shared" si="20"/>
        <v>0</v>
      </c>
      <c r="CQ57" s="42">
        <f t="shared" si="21"/>
        <v>2.0019</v>
      </c>
    </row>
    <row r="58" spans="1:95" s="52" customFormat="1" ht="15.75">
      <c r="A58" s="25">
        <f>ROW(A54)</f>
        <v>54</v>
      </c>
      <c r="B58" s="26" t="s">
        <v>104</v>
      </c>
      <c r="C58" s="26" t="s">
        <v>47</v>
      </c>
      <c r="D58" s="28" t="s">
        <v>32</v>
      </c>
      <c r="E58" s="29" t="s">
        <v>32</v>
      </c>
      <c r="F58" s="30"/>
      <c r="G58" s="31"/>
      <c r="H58" s="30"/>
      <c r="I58" s="32"/>
      <c r="J58" s="30"/>
      <c r="K58" s="32"/>
      <c r="L58" s="30">
        <v>2</v>
      </c>
      <c r="M58" s="32">
        <v>16.5</v>
      </c>
      <c r="N58" s="30"/>
      <c r="O58" s="32"/>
      <c r="P58" s="30"/>
      <c r="Q58" s="32"/>
      <c r="R58" s="30"/>
      <c r="S58" s="32"/>
      <c r="T58" s="33">
        <f>SUM(F58,H58,J58,L58,N58,P58,R58)</f>
        <v>2</v>
      </c>
      <c r="U58" s="32">
        <f>SUM(G58,I58,K58,M58,O58,Q58,S58)</f>
        <v>16.5</v>
      </c>
      <c r="V58" s="34">
        <f>SUM(LARGE(BV58:CB58,1),LARGE(BV58:CB58,2),LARGE(BV58:CB58,3),LARGE(BV58:CB58,4))</f>
        <v>2</v>
      </c>
      <c r="W58" s="35">
        <f>(CQ58-V58)*10000</f>
        <v>16.500000000001513</v>
      </c>
      <c r="X58" s="47"/>
      <c r="Y58" s="48"/>
      <c r="Z58" s="49"/>
      <c r="AA58" s="48"/>
      <c r="AB58" s="47"/>
      <c r="AC58" s="50"/>
      <c r="AD58" s="47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V58" s="53">
        <f t="shared" si="0"/>
        <v>0</v>
      </c>
      <c r="BW58" s="53">
        <f t="shared" si="1"/>
        <v>0</v>
      </c>
      <c r="BX58" s="53">
        <f t="shared" si="2"/>
        <v>0</v>
      </c>
      <c r="BY58" s="53">
        <f t="shared" si="3"/>
        <v>2</v>
      </c>
      <c r="BZ58" s="53">
        <f t="shared" si="4"/>
        <v>0</v>
      </c>
      <c r="CA58" s="53">
        <f t="shared" si="5"/>
        <v>0</v>
      </c>
      <c r="CB58" s="53">
        <f t="shared" si="6"/>
        <v>0</v>
      </c>
      <c r="CC58" s="53">
        <f t="shared" si="7"/>
        <v>0</v>
      </c>
      <c r="CD58" s="53">
        <f t="shared" si="8"/>
        <v>0</v>
      </c>
      <c r="CE58" s="53">
        <f t="shared" si="9"/>
        <v>0</v>
      </c>
      <c r="CF58" s="53">
        <f t="shared" si="10"/>
        <v>16.5</v>
      </c>
      <c r="CG58" s="53">
        <f t="shared" si="11"/>
        <v>0</v>
      </c>
      <c r="CH58" s="53">
        <f t="shared" si="12"/>
        <v>0</v>
      </c>
      <c r="CI58" s="53">
        <f t="shared" si="13"/>
        <v>0</v>
      </c>
      <c r="CJ58" s="52">
        <f t="shared" si="14"/>
        <v>0</v>
      </c>
      <c r="CK58" s="52">
        <f t="shared" si="15"/>
        <v>0</v>
      </c>
      <c r="CL58" s="52">
        <f t="shared" si="16"/>
        <v>0</v>
      </c>
      <c r="CM58" s="52">
        <f t="shared" si="17"/>
        <v>2.00165</v>
      </c>
      <c r="CN58" s="52">
        <f t="shared" si="18"/>
        <v>0</v>
      </c>
      <c r="CO58" s="52">
        <f t="shared" si="19"/>
        <v>0</v>
      </c>
      <c r="CP58" s="52">
        <f t="shared" si="20"/>
        <v>0</v>
      </c>
      <c r="CQ58" s="54">
        <f t="shared" si="21"/>
        <v>2.00165</v>
      </c>
    </row>
    <row r="59" spans="1:95" s="52" customFormat="1" ht="15.75">
      <c r="A59" s="25">
        <v>55</v>
      </c>
      <c r="B59" s="26" t="s">
        <v>106</v>
      </c>
      <c r="C59" s="26"/>
      <c r="D59" s="28" t="s">
        <v>32</v>
      </c>
      <c r="E59" s="29" t="s">
        <v>34</v>
      </c>
      <c r="F59" s="30"/>
      <c r="G59" s="31"/>
      <c r="H59" s="30">
        <v>2</v>
      </c>
      <c r="I59" s="32">
        <v>14.5</v>
      </c>
      <c r="J59" s="30"/>
      <c r="K59" s="32"/>
      <c r="L59" s="30"/>
      <c r="M59" s="32"/>
      <c r="N59" s="30"/>
      <c r="O59" s="32"/>
      <c r="P59" s="30"/>
      <c r="Q59" s="32"/>
      <c r="R59" s="30"/>
      <c r="S59" s="32"/>
      <c r="T59" s="33">
        <f>SUM(F59,H59,J59,L59,N59,P59,R59)</f>
        <v>2</v>
      </c>
      <c r="U59" s="32">
        <f>SUM(G59,I59,K59,M59,O59,Q59,S59)</f>
        <v>14.5</v>
      </c>
      <c r="V59" s="34">
        <f>SUM(LARGE(BV59:CB59,1),LARGE(BV59:CB59,2),LARGE(BV59:CB59,3),LARGE(BV59:CB59,4))</f>
        <v>2</v>
      </c>
      <c r="W59" s="35">
        <f>(CQ59-V59)*10000</f>
        <v>14.500000000001734</v>
      </c>
      <c r="X59" s="47"/>
      <c r="Y59" s="48"/>
      <c r="Z59" s="49"/>
      <c r="AA59" s="48"/>
      <c r="AB59" s="47"/>
      <c r="AC59" s="50"/>
      <c r="AD59" s="47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V59" s="53">
        <f t="shared" si="0"/>
        <v>0</v>
      </c>
      <c r="BW59" s="53">
        <f t="shared" si="1"/>
        <v>2</v>
      </c>
      <c r="BX59" s="53">
        <f t="shared" si="2"/>
        <v>0</v>
      </c>
      <c r="BY59" s="53">
        <f t="shared" si="3"/>
        <v>0</v>
      </c>
      <c r="BZ59" s="53">
        <f t="shared" si="4"/>
        <v>0</v>
      </c>
      <c r="CA59" s="53">
        <f t="shared" si="5"/>
        <v>0</v>
      </c>
      <c r="CB59" s="53">
        <f t="shared" si="6"/>
        <v>0</v>
      </c>
      <c r="CC59" s="53">
        <f t="shared" si="7"/>
        <v>0</v>
      </c>
      <c r="CD59" s="53">
        <f t="shared" si="8"/>
        <v>14.5</v>
      </c>
      <c r="CE59" s="53">
        <f t="shared" si="9"/>
        <v>0</v>
      </c>
      <c r="CF59" s="53">
        <f t="shared" si="10"/>
        <v>0</v>
      </c>
      <c r="CG59" s="53">
        <f t="shared" si="11"/>
        <v>0</v>
      </c>
      <c r="CH59" s="53">
        <f t="shared" si="12"/>
        <v>0</v>
      </c>
      <c r="CI59" s="53">
        <f t="shared" si="13"/>
        <v>0</v>
      </c>
      <c r="CJ59" s="52">
        <f t="shared" si="14"/>
        <v>0</v>
      </c>
      <c r="CK59" s="52">
        <f t="shared" si="15"/>
        <v>2.00145</v>
      </c>
      <c r="CL59" s="52">
        <f t="shared" si="16"/>
        <v>0</v>
      </c>
      <c r="CM59" s="52">
        <f t="shared" si="17"/>
        <v>0</v>
      </c>
      <c r="CN59" s="52">
        <f t="shared" si="18"/>
        <v>0</v>
      </c>
      <c r="CO59" s="52">
        <f t="shared" si="19"/>
        <v>0</v>
      </c>
      <c r="CP59" s="52">
        <f t="shared" si="20"/>
        <v>0</v>
      </c>
      <c r="CQ59" s="54">
        <f t="shared" si="21"/>
        <v>2.00145</v>
      </c>
    </row>
    <row r="60" spans="1:95" s="40" customFormat="1" ht="15.75">
      <c r="A60" s="25">
        <f>ROW(A56)</f>
        <v>56</v>
      </c>
      <c r="B60" s="80" t="s">
        <v>121</v>
      </c>
      <c r="C60" s="80" t="s">
        <v>39</v>
      </c>
      <c r="D60" s="81" t="s">
        <v>32</v>
      </c>
      <c r="E60" s="76" t="s">
        <v>34</v>
      </c>
      <c r="F60" s="30"/>
      <c r="G60" s="31"/>
      <c r="H60" s="30"/>
      <c r="I60" s="32"/>
      <c r="J60" s="30"/>
      <c r="K60" s="32"/>
      <c r="L60" s="30"/>
      <c r="M60" s="32"/>
      <c r="N60" s="30"/>
      <c r="O60" s="32"/>
      <c r="P60" s="30">
        <v>2</v>
      </c>
      <c r="Q60" s="32">
        <v>14</v>
      </c>
      <c r="R60" s="30"/>
      <c r="S60" s="32"/>
      <c r="T60" s="33">
        <f>SUM(F60,H60,J60,L60,N60,P60,R60)</f>
        <v>2</v>
      </c>
      <c r="U60" s="32">
        <f>SUM(G60,I60,K60,M60,O60,Q60,S60)</f>
        <v>14</v>
      </c>
      <c r="V60" s="34">
        <f>SUM(LARGE(BV60:CB60,1),LARGE(BV60:CB60,2),LARGE(BV60:CB60,3),LARGE(BV60:CB60,4))</f>
        <v>2</v>
      </c>
      <c r="W60" s="35">
        <f>(CQ60-V60)*10000</f>
        <v>13.999999999998458</v>
      </c>
      <c r="X60" s="47"/>
      <c r="Y60" s="48"/>
      <c r="Z60" s="49"/>
      <c r="AA60" s="48"/>
      <c r="AB60" s="47"/>
      <c r="AC60" s="50"/>
      <c r="AD60" s="47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V60" s="41">
        <f t="shared" si="0"/>
        <v>0</v>
      </c>
      <c r="BW60" s="41">
        <f t="shared" si="1"/>
        <v>0</v>
      </c>
      <c r="BX60" s="41">
        <f t="shared" si="2"/>
        <v>0</v>
      </c>
      <c r="BY60" s="41">
        <f t="shared" si="3"/>
        <v>0</v>
      </c>
      <c r="BZ60" s="41">
        <f t="shared" si="4"/>
        <v>0</v>
      </c>
      <c r="CA60" s="41">
        <f t="shared" si="5"/>
        <v>2</v>
      </c>
      <c r="CB60" s="41">
        <f t="shared" si="6"/>
        <v>0</v>
      </c>
      <c r="CC60" s="41">
        <f t="shared" si="7"/>
        <v>0</v>
      </c>
      <c r="CD60" s="41">
        <f t="shared" si="8"/>
        <v>0</v>
      </c>
      <c r="CE60" s="41">
        <f t="shared" si="9"/>
        <v>0</v>
      </c>
      <c r="CF60" s="41">
        <f t="shared" si="10"/>
        <v>0</v>
      </c>
      <c r="CG60" s="41">
        <f t="shared" si="11"/>
        <v>0</v>
      </c>
      <c r="CH60" s="41">
        <f t="shared" si="12"/>
        <v>14</v>
      </c>
      <c r="CI60" s="41">
        <f t="shared" si="13"/>
        <v>0</v>
      </c>
      <c r="CJ60">
        <f t="shared" si="14"/>
        <v>0</v>
      </c>
      <c r="CK60">
        <f t="shared" si="15"/>
        <v>0</v>
      </c>
      <c r="CL60">
        <f t="shared" si="16"/>
        <v>0</v>
      </c>
      <c r="CM60">
        <f t="shared" si="17"/>
        <v>0</v>
      </c>
      <c r="CN60">
        <f t="shared" si="18"/>
        <v>0</v>
      </c>
      <c r="CO60">
        <f t="shared" si="19"/>
        <v>2.0014</v>
      </c>
      <c r="CP60">
        <f t="shared" si="20"/>
        <v>0</v>
      </c>
      <c r="CQ60" s="42">
        <f t="shared" si="21"/>
        <v>2.0014</v>
      </c>
    </row>
    <row r="61" spans="1:95" s="40" customFormat="1" ht="15.75">
      <c r="A61" s="25">
        <f>ROW(A57)</f>
        <v>57</v>
      </c>
      <c r="B61" s="26" t="s">
        <v>107</v>
      </c>
      <c r="C61" s="26" t="s">
        <v>6</v>
      </c>
      <c r="D61" s="28" t="s">
        <v>34</v>
      </c>
      <c r="E61" s="29" t="s">
        <v>36</v>
      </c>
      <c r="F61" s="30"/>
      <c r="G61" s="31"/>
      <c r="H61" s="30">
        <v>2</v>
      </c>
      <c r="I61" s="32">
        <v>13.5</v>
      </c>
      <c r="J61" s="30"/>
      <c r="K61" s="32"/>
      <c r="L61" s="30"/>
      <c r="M61" s="32"/>
      <c r="N61" s="30"/>
      <c r="O61" s="32"/>
      <c r="P61" s="30"/>
      <c r="Q61" s="32"/>
      <c r="R61" s="30"/>
      <c r="S61" s="32"/>
      <c r="T61" s="33">
        <f>SUM(F61,H61,J61,L61,N61,P61,R61)</f>
        <v>2</v>
      </c>
      <c r="U61" s="32">
        <f>SUM(G61,I61,K61,M61,O61,Q61,S61)</f>
        <v>13.5</v>
      </c>
      <c r="V61" s="34">
        <f>SUM(LARGE(BV61:CB61,1),LARGE(BV61:CB61,2),LARGE(BV61:CB61,3),LARGE(BV61:CB61,4))</f>
        <v>2</v>
      </c>
      <c r="W61" s="35">
        <f>(CQ61-V61)*10000</f>
        <v>13.499999999999623</v>
      </c>
      <c r="X61" s="47"/>
      <c r="Y61" s="48"/>
      <c r="Z61" s="49"/>
      <c r="AA61" s="48"/>
      <c r="AB61" s="47"/>
      <c r="AC61" s="50"/>
      <c r="AD61" s="47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V61" s="41">
        <f t="shared" si="0"/>
        <v>0</v>
      </c>
      <c r="BW61" s="41">
        <f t="shared" si="1"/>
        <v>2</v>
      </c>
      <c r="BX61" s="41">
        <f t="shared" si="2"/>
        <v>0</v>
      </c>
      <c r="BY61" s="41">
        <f t="shared" si="3"/>
        <v>0</v>
      </c>
      <c r="BZ61" s="41">
        <f t="shared" si="4"/>
        <v>0</v>
      </c>
      <c r="CA61" s="41">
        <f t="shared" si="5"/>
        <v>0</v>
      </c>
      <c r="CB61" s="41">
        <f t="shared" si="6"/>
        <v>0</v>
      </c>
      <c r="CC61" s="41">
        <f t="shared" si="7"/>
        <v>0</v>
      </c>
      <c r="CD61" s="41">
        <f t="shared" si="8"/>
        <v>13.5</v>
      </c>
      <c r="CE61" s="41">
        <f t="shared" si="9"/>
        <v>0</v>
      </c>
      <c r="CF61" s="41">
        <f t="shared" si="10"/>
        <v>0</v>
      </c>
      <c r="CG61" s="41">
        <f t="shared" si="11"/>
        <v>0</v>
      </c>
      <c r="CH61" s="41">
        <f t="shared" si="12"/>
        <v>0</v>
      </c>
      <c r="CI61" s="41">
        <f t="shared" si="13"/>
        <v>0</v>
      </c>
      <c r="CJ61">
        <f t="shared" si="14"/>
        <v>0</v>
      </c>
      <c r="CK61">
        <f t="shared" si="15"/>
        <v>2.00135</v>
      </c>
      <c r="CL61">
        <f t="shared" si="16"/>
        <v>0</v>
      </c>
      <c r="CM61">
        <f t="shared" si="17"/>
        <v>0</v>
      </c>
      <c r="CN61">
        <f t="shared" si="18"/>
        <v>0</v>
      </c>
      <c r="CO61">
        <f t="shared" si="19"/>
        <v>0</v>
      </c>
      <c r="CP61">
        <f t="shared" si="20"/>
        <v>0</v>
      </c>
      <c r="CQ61" s="42">
        <f t="shared" si="21"/>
        <v>2.00135</v>
      </c>
    </row>
    <row r="62" spans="1:95" s="40" customFormat="1" ht="15.75">
      <c r="A62" s="25">
        <v>58</v>
      </c>
      <c r="B62" s="26" t="s">
        <v>108</v>
      </c>
      <c r="C62" s="26" t="s">
        <v>87</v>
      </c>
      <c r="D62" s="28" t="s">
        <v>32</v>
      </c>
      <c r="E62" s="29" t="s">
        <v>32</v>
      </c>
      <c r="F62" s="30">
        <v>2</v>
      </c>
      <c r="G62" s="31">
        <v>13</v>
      </c>
      <c r="H62" s="30"/>
      <c r="I62" s="32"/>
      <c r="J62" s="30"/>
      <c r="K62" s="32"/>
      <c r="L62" s="30"/>
      <c r="M62" s="32"/>
      <c r="N62" s="30"/>
      <c r="O62" s="32"/>
      <c r="P62" s="30"/>
      <c r="Q62" s="32"/>
      <c r="R62" s="30"/>
      <c r="S62" s="32"/>
      <c r="T62" s="33">
        <f>SUM(F62,H62,J62,L62,N62,P62,R62)</f>
        <v>2</v>
      </c>
      <c r="U62" s="32">
        <f>SUM(G62,I62,K62,M62,O62,Q62,S62)</f>
        <v>13</v>
      </c>
      <c r="V62" s="34">
        <f>SUM(LARGE(BV62:CB62,1),LARGE(BV62:CB62,2),LARGE(BV62:CB62,3),LARGE(BV62:CB62,4))</f>
        <v>2</v>
      </c>
      <c r="W62" s="35">
        <f>(CQ62-V62)*10000</f>
        <v>13.000000000000789</v>
      </c>
      <c r="X62" s="47"/>
      <c r="Y62" s="48"/>
      <c r="Z62" s="49"/>
      <c r="AA62" s="48"/>
      <c r="AB62" s="47"/>
      <c r="AC62" s="50"/>
      <c r="AD62" s="47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V62" s="41">
        <f t="shared" si="0"/>
        <v>2</v>
      </c>
      <c r="BW62" s="41">
        <f t="shared" si="1"/>
        <v>0</v>
      </c>
      <c r="BX62" s="41">
        <f t="shared" si="2"/>
        <v>0</v>
      </c>
      <c r="BY62" s="41">
        <f t="shared" si="3"/>
        <v>0</v>
      </c>
      <c r="BZ62" s="41">
        <f t="shared" si="4"/>
        <v>0</v>
      </c>
      <c r="CA62" s="41">
        <f t="shared" si="5"/>
        <v>0</v>
      </c>
      <c r="CB62" s="41">
        <f t="shared" si="6"/>
        <v>0</v>
      </c>
      <c r="CC62" s="41">
        <f t="shared" si="7"/>
        <v>13</v>
      </c>
      <c r="CD62" s="41">
        <f t="shared" si="8"/>
        <v>0</v>
      </c>
      <c r="CE62" s="41">
        <f t="shared" si="9"/>
        <v>0</v>
      </c>
      <c r="CF62" s="41">
        <f t="shared" si="10"/>
        <v>0</v>
      </c>
      <c r="CG62" s="41">
        <f t="shared" si="11"/>
        <v>0</v>
      </c>
      <c r="CH62" s="41">
        <f t="shared" si="12"/>
        <v>0</v>
      </c>
      <c r="CI62" s="41">
        <f t="shared" si="13"/>
        <v>0</v>
      </c>
      <c r="CJ62">
        <f t="shared" si="14"/>
        <v>2.0013</v>
      </c>
      <c r="CK62">
        <f t="shared" si="15"/>
        <v>0</v>
      </c>
      <c r="CL62">
        <f t="shared" si="16"/>
        <v>0</v>
      </c>
      <c r="CM62">
        <f t="shared" si="17"/>
        <v>0</v>
      </c>
      <c r="CN62">
        <f t="shared" si="18"/>
        <v>0</v>
      </c>
      <c r="CO62">
        <f t="shared" si="19"/>
        <v>0</v>
      </c>
      <c r="CP62">
        <f t="shared" si="20"/>
        <v>0</v>
      </c>
      <c r="CQ62" s="42">
        <f t="shared" si="21"/>
        <v>2.0013</v>
      </c>
    </row>
    <row r="63" spans="1:95" s="52" customFormat="1" ht="15.75">
      <c r="A63" s="25">
        <f>ROW(A59)</f>
        <v>59</v>
      </c>
      <c r="B63" s="26" t="s">
        <v>109</v>
      </c>
      <c r="C63" s="26" t="s">
        <v>50</v>
      </c>
      <c r="D63" s="28" t="s">
        <v>33</v>
      </c>
      <c r="E63" s="29" t="s">
        <v>33</v>
      </c>
      <c r="F63" s="30"/>
      <c r="G63" s="31"/>
      <c r="H63" s="30"/>
      <c r="I63" s="32"/>
      <c r="J63" s="30">
        <v>2</v>
      </c>
      <c r="K63" s="32">
        <v>12.5</v>
      </c>
      <c r="L63" s="30"/>
      <c r="M63" s="32"/>
      <c r="N63" s="30"/>
      <c r="O63" s="32"/>
      <c r="P63" s="30"/>
      <c r="Q63" s="32"/>
      <c r="R63" s="30"/>
      <c r="S63" s="32"/>
      <c r="T63" s="33">
        <f>SUM(F63,H63,J63,L63,N63,P63,R63)</f>
        <v>2</v>
      </c>
      <c r="U63" s="32">
        <f>SUM(G63,I63,K63,M63,O63,Q63,S63)</f>
        <v>12.5</v>
      </c>
      <c r="V63" s="34">
        <f>SUM(LARGE(BV63:CB63,1),LARGE(BV63:CB63,2),LARGE(BV63:CB63,3),LARGE(BV63:CB63,4))</f>
        <v>2</v>
      </c>
      <c r="W63" s="35">
        <f>(CQ63-V63)*10000</f>
        <v>12.500000000001954</v>
      </c>
      <c r="X63" s="47"/>
      <c r="Y63" s="48"/>
      <c r="Z63" s="49"/>
      <c r="AA63" s="48"/>
      <c r="AB63" s="47"/>
      <c r="AC63" s="50"/>
      <c r="AD63" s="47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V63" s="53">
        <f t="shared" si="0"/>
        <v>0</v>
      </c>
      <c r="BW63" s="53">
        <f t="shared" si="1"/>
        <v>0</v>
      </c>
      <c r="BX63" s="53">
        <f t="shared" si="2"/>
        <v>2</v>
      </c>
      <c r="BY63" s="53">
        <f t="shared" si="3"/>
        <v>0</v>
      </c>
      <c r="BZ63" s="53">
        <f t="shared" si="4"/>
        <v>0</v>
      </c>
      <c r="CA63" s="53">
        <f t="shared" si="5"/>
        <v>0</v>
      </c>
      <c r="CB63" s="53">
        <f t="shared" si="6"/>
        <v>0</v>
      </c>
      <c r="CC63" s="53">
        <f t="shared" si="7"/>
        <v>0</v>
      </c>
      <c r="CD63" s="53">
        <f t="shared" si="8"/>
        <v>0</v>
      </c>
      <c r="CE63" s="53">
        <f t="shared" si="9"/>
        <v>12.5</v>
      </c>
      <c r="CF63" s="53">
        <f t="shared" si="10"/>
        <v>0</v>
      </c>
      <c r="CG63" s="53">
        <f t="shared" si="11"/>
        <v>0</v>
      </c>
      <c r="CH63" s="53">
        <f t="shared" si="12"/>
        <v>0</v>
      </c>
      <c r="CI63" s="53">
        <f t="shared" si="13"/>
        <v>0</v>
      </c>
      <c r="CJ63" s="52">
        <f t="shared" si="14"/>
        <v>0</v>
      </c>
      <c r="CK63" s="52">
        <f t="shared" si="15"/>
        <v>0</v>
      </c>
      <c r="CL63" s="52">
        <f t="shared" si="16"/>
        <v>2.00125</v>
      </c>
      <c r="CM63" s="52">
        <f t="shared" si="17"/>
        <v>0</v>
      </c>
      <c r="CN63" s="52">
        <f t="shared" si="18"/>
        <v>0</v>
      </c>
      <c r="CO63" s="52">
        <f t="shared" si="19"/>
        <v>0</v>
      </c>
      <c r="CP63" s="52">
        <f t="shared" si="20"/>
        <v>0</v>
      </c>
      <c r="CQ63" s="54">
        <f t="shared" si="21"/>
        <v>2.00125</v>
      </c>
    </row>
    <row r="64" spans="1:95" s="40" customFormat="1" ht="15.75">
      <c r="A64" s="25">
        <f>ROW(A60)</f>
        <v>60</v>
      </c>
      <c r="B64" s="26" t="s">
        <v>110</v>
      </c>
      <c r="C64" s="26" t="s">
        <v>87</v>
      </c>
      <c r="D64" s="28" t="s">
        <v>32</v>
      </c>
      <c r="E64" s="28" t="s">
        <v>34</v>
      </c>
      <c r="F64" s="30">
        <v>2</v>
      </c>
      <c r="G64" s="31">
        <v>11</v>
      </c>
      <c r="H64" s="30"/>
      <c r="I64" s="32"/>
      <c r="J64" s="30"/>
      <c r="K64" s="32"/>
      <c r="L64" s="30"/>
      <c r="M64" s="32"/>
      <c r="N64" s="30"/>
      <c r="O64" s="32"/>
      <c r="P64" s="30"/>
      <c r="Q64" s="32"/>
      <c r="R64" s="30"/>
      <c r="S64" s="32"/>
      <c r="T64" s="33">
        <f>SUM(F64,H64,J64,L64,N64,P64,R64)</f>
        <v>2</v>
      </c>
      <c r="U64" s="32">
        <f>SUM(G64,I64,K64,M64,O64,Q64,S64)</f>
        <v>11</v>
      </c>
      <c r="V64" s="34">
        <f>SUM(LARGE(BV64:CB64,1),LARGE(BV64:CB64,2),LARGE(BV64:CB64,3),LARGE(BV64:CB64,4))</f>
        <v>2</v>
      </c>
      <c r="W64" s="35">
        <f>(CQ64-V64)*10000</f>
        <v>11.000000000001009</v>
      </c>
      <c r="X64" s="36"/>
      <c r="Y64" s="37"/>
      <c r="Z64" s="38"/>
      <c r="AA64" s="37"/>
      <c r="AB64" s="36"/>
      <c r="AC64" s="39"/>
      <c r="AD64" s="36"/>
      <c r="BV64" s="41">
        <f t="shared" si="0"/>
        <v>2</v>
      </c>
      <c r="BW64" s="41">
        <f t="shared" si="1"/>
        <v>0</v>
      </c>
      <c r="BX64" s="41">
        <f t="shared" si="2"/>
        <v>0</v>
      </c>
      <c r="BY64" s="41">
        <f t="shared" si="3"/>
        <v>0</v>
      </c>
      <c r="BZ64" s="41">
        <f t="shared" si="4"/>
        <v>0</v>
      </c>
      <c r="CA64" s="41">
        <f t="shared" si="5"/>
        <v>0</v>
      </c>
      <c r="CB64" s="41">
        <f t="shared" si="6"/>
        <v>0</v>
      </c>
      <c r="CC64" s="41">
        <f t="shared" si="7"/>
        <v>11</v>
      </c>
      <c r="CD64" s="41">
        <f t="shared" si="8"/>
        <v>0</v>
      </c>
      <c r="CE64" s="41">
        <f t="shared" si="9"/>
        <v>0</v>
      </c>
      <c r="CF64" s="41">
        <f t="shared" si="10"/>
        <v>0</v>
      </c>
      <c r="CG64" s="41">
        <f t="shared" si="11"/>
        <v>0</v>
      </c>
      <c r="CH64" s="41">
        <f t="shared" si="12"/>
        <v>0</v>
      </c>
      <c r="CI64" s="41">
        <f t="shared" si="13"/>
        <v>0</v>
      </c>
      <c r="CJ64">
        <f t="shared" si="14"/>
        <v>2.0011</v>
      </c>
      <c r="CK64">
        <f t="shared" si="15"/>
        <v>0</v>
      </c>
      <c r="CL64">
        <f t="shared" si="16"/>
        <v>0</v>
      </c>
      <c r="CM64">
        <f t="shared" si="17"/>
        <v>0</v>
      </c>
      <c r="CN64">
        <f t="shared" si="18"/>
        <v>0</v>
      </c>
      <c r="CO64">
        <f t="shared" si="19"/>
        <v>0</v>
      </c>
      <c r="CP64">
        <f t="shared" si="20"/>
        <v>0</v>
      </c>
      <c r="CQ64" s="42">
        <f t="shared" si="21"/>
        <v>2.0011</v>
      </c>
    </row>
    <row r="65" spans="1:95" s="51" customFormat="1" ht="15.75">
      <c r="A65" s="25">
        <f>ROW(A61)</f>
        <v>61</v>
      </c>
      <c r="B65" s="26" t="s">
        <v>111</v>
      </c>
      <c r="C65" s="26" t="s">
        <v>87</v>
      </c>
      <c r="D65" s="28" t="s">
        <v>32</v>
      </c>
      <c r="E65" s="29" t="s">
        <v>32</v>
      </c>
      <c r="F65" s="30">
        <v>1.5</v>
      </c>
      <c r="G65" s="31">
        <v>16.5</v>
      </c>
      <c r="H65" s="30"/>
      <c r="I65" s="32"/>
      <c r="J65" s="30"/>
      <c r="K65" s="32"/>
      <c r="L65" s="30"/>
      <c r="M65" s="32"/>
      <c r="N65" s="30"/>
      <c r="O65" s="32"/>
      <c r="P65" s="30"/>
      <c r="Q65" s="32"/>
      <c r="R65" s="30"/>
      <c r="S65" s="32"/>
      <c r="T65" s="33">
        <f>SUM(F65,H65,J65,L65,N65,P65,R65)</f>
        <v>1.5</v>
      </c>
      <c r="U65" s="32">
        <f>SUM(G65,I65,K65,M65,O65,Q65,S65)</f>
        <v>16.5</v>
      </c>
      <c r="V65" s="34">
        <f>SUM(LARGE(BV65:CB65,1),LARGE(BV65:CB65,2),LARGE(BV65:CB65,3),LARGE(BV65:CB65,4))</f>
        <v>1.5</v>
      </c>
      <c r="W65" s="35">
        <f>(CQ65-V65)*10000</f>
        <v>16.499999999999293</v>
      </c>
      <c r="X65" s="47"/>
      <c r="Y65" s="48"/>
      <c r="Z65" s="49"/>
      <c r="AA65" s="48"/>
      <c r="AB65" s="47"/>
      <c r="AC65" s="50"/>
      <c r="AD65" s="47"/>
      <c r="BV65" s="71">
        <f t="shared" si="0"/>
        <v>1.5</v>
      </c>
      <c r="BW65" s="71">
        <f t="shared" si="1"/>
        <v>0</v>
      </c>
      <c r="BX65" s="71">
        <f t="shared" si="2"/>
        <v>0</v>
      </c>
      <c r="BY65" s="71">
        <f t="shared" si="3"/>
        <v>0</v>
      </c>
      <c r="BZ65" s="71">
        <f t="shared" si="4"/>
        <v>0</v>
      </c>
      <c r="CA65" s="71">
        <f t="shared" si="5"/>
        <v>0</v>
      </c>
      <c r="CB65" s="71">
        <f t="shared" si="6"/>
        <v>0</v>
      </c>
      <c r="CC65" s="71">
        <f t="shared" si="7"/>
        <v>16.5</v>
      </c>
      <c r="CD65" s="71">
        <f t="shared" si="8"/>
        <v>0</v>
      </c>
      <c r="CE65" s="71">
        <f t="shared" si="9"/>
        <v>0</v>
      </c>
      <c r="CF65" s="71">
        <f t="shared" si="10"/>
        <v>0</v>
      </c>
      <c r="CG65" s="71">
        <f t="shared" si="11"/>
        <v>0</v>
      </c>
      <c r="CH65" s="71">
        <f t="shared" si="12"/>
        <v>0</v>
      </c>
      <c r="CI65" s="71">
        <f t="shared" si="13"/>
        <v>0</v>
      </c>
      <c r="CJ65" s="51">
        <f t="shared" si="14"/>
        <v>1.50165</v>
      </c>
      <c r="CK65" s="51">
        <f t="shared" si="15"/>
        <v>0</v>
      </c>
      <c r="CL65" s="51">
        <f t="shared" si="16"/>
        <v>0</v>
      </c>
      <c r="CM65" s="51">
        <f t="shared" si="17"/>
        <v>0</v>
      </c>
      <c r="CN65" s="51">
        <f t="shared" si="18"/>
        <v>0</v>
      </c>
      <c r="CO65" s="51">
        <f t="shared" si="19"/>
        <v>0</v>
      </c>
      <c r="CP65" s="51">
        <f t="shared" si="20"/>
        <v>0</v>
      </c>
      <c r="CQ65" s="72">
        <f t="shared" si="21"/>
        <v>1.50165</v>
      </c>
    </row>
    <row r="66" spans="1:95" s="51" customFormat="1" ht="15.75">
      <c r="A66" s="25">
        <f>ROW(A62)</f>
        <v>62</v>
      </c>
      <c r="B66" s="27" t="s">
        <v>112</v>
      </c>
      <c r="C66" s="26" t="s">
        <v>53</v>
      </c>
      <c r="D66" s="28" t="s">
        <v>32</v>
      </c>
      <c r="E66" s="29" t="s">
        <v>32</v>
      </c>
      <c r="F66" s="57"/>
      <c r="G66" s="29"/>
      <c r="H66" s="57"/>
      <c r="I66" s="58"/>
      <c r="J66" s="57"/>
      <c r="K66" s="58"/>
      <c r="L66" s="57"/>
      <c r="M66" s="58"/>
      <c r="N66" s="57">
        <v>1.5</v>
      </c>
      <c r="O66" s="58">
        <v>16</v>
      </c>
      <c r="P66" s="57"/>
      <c r="Q66" s="29"/>
      <c r="R66" s="57"/>
      <c r="S66" s="58"/>
      <c r="T66" s="33">
        <f>SUM(F66,H66,J66,L66,N66,P66,R66)</f>
        <v>1.5</v>
      </c>
      <c r="U66" s="32">
        <f>SUM(G66,I66,K66,M66,O66,Q66,S66)</f>
        <v>16</v>
      </c>
      <c r="V66" s="34">
        <f>SUM(LARGE(BV66:CB66,1),LARGE(BV66:CB66,2),LARGE(BV66:CB66,3),LARGE(BV66:CB66,4))</f>
        <v>1.5</v>
      </c>
      <c r="W66" s="35">
        <f>(CQ66-V66)*10000</f>
        <v>16.00000000000046</v>
      </c>
      <c r="X66" s="47"/>
      <c r="Y66" s="48"/>
      <c r="Z66" s="49"/>
      <c r="AA66" s="48"/>
      <c r="AB66" s="47"/>
      <c r="AC66" s="50"/>
      <c r="AD66" s="47"/>
      <c r="BV66" s="71">
        <f t="shared" si="0"/>
        <v>0</v>
      </c>
      <c r="BW66" s="71">
        <f t="shared" si="1"/>
        <v>0</v>
      </c>
      <c r="BX66" s="71">
        <f t="shared" si="2"/>
        <v>0</v>
      </c>
      <c r="BY66" s="71">
        <f t="shared" si="3"/>
        <v>0</v>
      </c>
      <c r="BZ66" s="71">
        <f t="shared" si="4"/>
        <v>1.5</v>
      </c>
      <c r="CA66" s="71">
        <f t="shared" si="5"/>
        <v>0</v>
      </c>
      <c r="CB66" s="71">
        <f t="shared" si="6"/>
        <v>0</v>
      </c>
      <c r="CC66" s="71">
        <f t="shared" si="7"/>
        <v>0</v>
      </c>
      <c r="CD66" s="71">
        <f t="shared" si="8"/>
        <v>0</v>
      </c>
      <c r="CE66" s="71">
        <f t="shared" si="9"/>
        <v>0</v>
      </c>
      <c r="CF66" s="71">
        <f t="shared" si="10"/>
        <v>0</v>
      </c>
      <c r="CG66" s="71">
        <f t="shared" si="11"/>
        <v>16</v>
      </c>
      <c r="CH66" s="71">
        <f t="shared" si="12"/>
        <v>0</v>
      </c>
      <c r="CI66" s="71">
        <f t="shared" si="13"/>
        <v>0</v>
      </c>
      <c r="CJ66" s="51">
        <f t="shared" si="14"/>
        <v>0</v>
      </c>
      <c r="CK66" s="51">
        <f t="shared" si="15"/>
        <v>0</v>
      </c>
      <c r="CL66" s="51">
        <f t="shared" si="16"/>
        <v>0</v>
      </c>
      <c r="CM66" s="51">
        <f t="shared" si="17"/>
        <v>0</v>
      </c>
      <c r="CN66" s="51">
        <f t="shared" si="18"/>
        <v>1.5016</v>
      </c>
      <c r="CO66" s="51">
        <f t="shared" si="19"/>
        <v>0</v>
      </c>
      <c r="CP66" s="51">
        <f t="shared" si="20"/>
        <v>0</v>
      </c>
      <c r="CQ66" s="72">
        <f t="shared" si="21"/>
        <v>1.5016</v>
      </c>
    </row>
    <row r="67" spans="1:95" s="51" customFormat="1" ht="15.75">
      <c r="A67" s="25">
        <v>63</v>
      </c>
      <c r="B67" s="26" t="s">
        <v>113</v>
      </c>
      <c r="C67" s="26" t="s">
        <v>39</v>
      </c>
      <c r="D67" s="28" t="s">
        <v>32</v>
      </c>
      <c r="E67" s="29" t="s">
        <v>32</v>
      </c>
      <c r="F67" s="30"/>
      <c r="G67" s="31"/>
      <c r="H67" s="30"/>
      <c r="I67" s="32"/>
      <c r="J67" s="30">
        <v>1</v>
      </c>
      <c r="K67" s="32">
        <v>15.5</v>
      </c>
      <c r="L67" s="30"/>
      <c r="M67" s="32"/>
      <c r="N67" s="30"/>
      <c r="O67" s="32"/>
      <c r="P67" s="30"/>
      <c r="Q67" s="32"/>
      <c r="R67" s="30"/>
      <c r="S67" s="32"/>
      <c r="T67" s="33">
        <f>SUM(F67,H67,J67,L67,N67,P67,R67)</f>
        <v>1</v>
      </c>
      <c r="U67" s="32">
        <f>SUM(G67,I67,K67,M67,O67,Q67,S67)</f>
        <v>15.5</v>
      </c>
      <c r="V67" s="34">
        <f>SUM(LARGE(BV67:CB67,1),LARGE(BV67:CB67,2),LARGE(BV67:CB67,3),LARGE(BV67:CB67,4))</f>
        <v>1</v>
      </c>
      <c r="W67" s="35">
        <f>(CQ67-V67)*10000</f>
        <v>15.499999999999403</v>
      </c>
      <c r="X67" s="47"/>
      <c r="Y67" s="48"/>
      <c r="Z67" s="49"/>
      <c r="AA67" s="48"/>
      <c r="AB67" s="47"/>
      <c r="AC67" s="50"/>
      <c r="AD67" s="47"/>
      <c r="BV67" s="71">
        <f t="shared" si="0"/>
        <v>0</v>
      </c>
      <c r="BW67" s="71">
        <f t="shared" si="1"/>
        <v>0</v>
      </c>
      <c r="BX67" s="71">
        <f t="shared" si="2"/>
        <v>1</v>
      </c>
      <c r="BY67" s="71">
        <f t="shared" si="3"/>
        <v>0</v>
      </c>
      <c r="BZ67" s="71">
        <f t="shared" si="4"/>
        <v>0</v>
      </c>
      <c r="CA67" s="71">
        <f t="shared" si="5"/>
        <v>0</v>
      </c>
      <c r="CB67" s="71">
        <f t="shared" si="6"/>
        <v>0</v>
      </c>
      <c r="CC67" s="71">
        <f t="shared" si="7"/>
        <v>0</v>
      </c>
      <c r="CD67" s="71">
        <f t="shared" si="8"/>
        <v>0</v>
      </c>
      <c r="CE67" s="71">
        <f t="shared" si="9"/>
        <v>15.5</v>
      </c>
      <c r="CF67" s="71">
        <f t="shared" si="10"/>
        <v>0</v>
      </c>
      <c r="CG67" s="71">
        <f t="shared" si="11"/>
        <v>0</v>
      </c>
      <c r="CH67" s="71">
        <f t="shared" si="12"/>
        <v>0</v>
      </c>
      <c r="CI67" s="71">
        <f t="shared" si="13"/>
        <v>0</v>
      </c>
      <c r="CJ67" s="51">
        <f t="shared" si="14"/>
        <v>0</v>
      </c>
      <c r="CK67" s="51">
        <f t="shared" si="15"/>
        <v>0</v>
      </c>
      <c r="CL67" s="51">
        <f t="shared" si="16"/>
        <v>1.00155</v>
      </c>
      <c r="CM67" s="51">
        <f t="shared" si="17"/>
        <v>0</v>
      </c>
      <c r="CN67" s="51">
        <f t="shared" si="18"/>
        <v>0</v>
      </c>
      <c r="CO67" s="51">
        <f t="shared" si="19"/>
        <v>0</v>
      </c>
      <c r="CP67" s="51">
        <f t="shared" si="20"/>
        <v>0</v>
      </c>
      <c r="CQ67" s="72">
        <f t="shared" si="21"/>
        <v>1.00155</v>
      </c>
    </row>
    <row r="68" spans="1:95" s="51" customFormat="1" ht="15.75">
      <c r="A68" s="25">
        <v>64</v>
      </c>
      <c r="B68" s="26" t="s">
        <v>114</v>
      </c>
      <c r="C68" s="26" t="s">
        <v>2</v>
      </c>
      <c r="D68" s="28"/>
      <c r="E68" s="29"/>
      <c r="F68" s="30"/>
      <c r="G68" s="31"/>
      <c r="H68" s="30">
        <v>1</v>
      </c>
      <c r="I68" s="32">
        <v>15.5</v>
      </c>
      <c r="J68" s="30"/>
      <c r="K68" s="32"/>
      <c r="L68" s="30"/>
      <c r="M68" s="32"/>
      <c r="N68" s="30"/>
      <c r="O68" s="32"/>
      <c r="P68" s="30"/>
      <c r="Q68" s="32"/>
      <c r="R68" s="30"/>
      <c r="S68" s="32"/>
      <c r="T68" s="33">
        <f>SUM(F68,H68,J68,L68,N68,P68,R68)</f>
        <v>1</v>
      </c>
      <c r="U68" s="32">
        <f>SUM(G68,I68,K68,M68,O68,Q68,S68)</f>
        <v>15.5</v>
      </c>
      <c r="V68" s="34">
        <f>SUM(LARGE(BV68:CB68,1),LARGE(BV68:CB68,2),LARGE(BV68:CB68,3),LARGE(BV68:CB68,4))</f>
        <v>1</v>
      </c>
      <c r="W68" s="35">
        <f>(CQ68-V68)*10000</f>
        <v>15.499999999999403</v>
      </c>
      <c r="X68" s="47"/>
      <c r="Y68" s="48"/>
      <c r="Z68" s="49"/>
      <c r="AA68" s="48"/>
      <c r="AB68" s="47"/>
      <c r="AC68" s="50"/>
      <c r="AD68" s="47"/>
      <c r="BV68" s="71">
        <f t="shared" si="0"/>
        <v>0</v>
      </c>
      <c r="BW68" s="71">
        <f t="shared" si="1"/>
        <v>1</v>
      </c>
      <c r="BX68" s="71">
        <f t="shared" si="2"/>
        <v>0</v>
      </c>
      <c r="BY68" s="71">
        <f t="shared" si="3"/>
        <v>0</v>
      </c>
      <c r="BZ68" s="71">
        <f t="shared" si="4"/>
        <v>0</v>
      </c>
      <c r="CA68" s="71">
        <f t="shared" si="5"/>
        <v>0</v>
      </c>
      <c r="CB68" s="71">
        <f t="shared" si="6"/>
        <v>0</v>
      </c>
      <c r="CC68" s="71">
        <f t="shared" si="7"/>
        <v>0</v>
      </c>
      <c r="CD68" s="71">
        <f t="shared" si="8"/>
        <v>15.5</v>
      </c>
      <c r="CE68" s="71">
        <f t="shared" si="9"/>
        <v>0</v>
      </c>
      <c r="CF68" s="71">
        <f t="shared" si="10"/>
        <v>0</v>
      </c>
      <c r="CG68" s="71">
        <f t="shared" si="11"/>
        <v>0</v>
      </c>
      <c r="CH68" s="71">
        <f t="shared" si="12"/>
        <v>0</v>
      </c>
      <c r="CI68" s="71">
        <f t="shared" si="13"/>
        <v>0</v>
      </c>
      <c r="CJ68" s="51">
        <f t="shared" si="14"/>
        <v>0</v>
      </c>
      <c r="CK68" s="51">
        <f t="shared" si="15"/>
        <v>1.00155</v>
      </c>
      <c r="CL68" s="51">
        <f t="shared" si="16"/>
        <v>0</v>
      </c>
      <c r="CM68" s="51">
        <f t="shared" si="17"/>
        <v>0</v>
      </c>
      <c r="CN68" s="51">
        <f t="shared" si="18"/>
        <v>0</v>
      </c>
      <c r="CO68" s="51">
        <f t="shared" si="19"/>
        <v>0</v>
      </c>
      <c r="CP68" s="51">
        <f t="shared" si="20"/>
        <v>0</v>
      </c>
      <c r="CQ68" s="72">
        <f t="shared" si="21"/>
        <v>1.00155</v>
      </c>
    </row>
    <row r="69" spans="1:95" s="51" customFormat="1" ht="15.75">
      <c r="A69" s="25">
        <v>65</v>
      </c>
      <c r="B69" s="26" t="s">
        <v>115</v>
      </c>
      <c r="C69" s="26" t="s">
        <v>87</v>
      </c>
      <c r="D69" s="28" t="s">
        <v>33</v>
      </c>
      <c r="E69" s="29" t="s">
        <v>33</v>
      </c>
      <c r="F69" s="30">
        <v>1</v>
      </c>
      <c r="G69" s="31">
        <v>15</v>
      </c>
      <c r="H69" s="30"/>
      <c r="I69" s="32"/>
      <c r="J69" s="30"/>
      <c r="K69" s="32"/>
      <c r="L69" s="30"/>
      <c r="M69" s="32"/>
      <c r="N69" s="30"/>
      <c r="O69" s="32"/>
      <c r="P69" s="30"/>
      <c r="Q69" s="32"/>
      <c r="R69" s="30"/>
      <c r="S69" s="32"/>
      <c r="T69" s="33">
        <f>SUM(F69,H69,J69,L69,N69,P69,R69)</f>
        <v>1</v>
      </c>
      <c r="U69" s="32">
        <f>SUM(G69,I69,K69,M69,O69,Q69,S69)</f>
        <v>15</v>
      </c>
      <c r="V69" s="34">
        <f>SUM(LARGE(BV69:CB69,1),LARGE(BV69:CB69,2),LARGE(BV69:CB69,3),LARGE(BV69:CB69,4))</f>
        <v>1</v>
      </c>
      <c r="W69" s="35">
        <f>(CQ69-V69)*10000</f>
        <v>15.000000000000568</v>
      </c>
      <c r="X69" s="47"/>
      <c r="Y69" s="48"/>
      <c r="Z69" s="49"/>
      <c r="AA69" s="48"/>
      <c r="AB69" s="47"/>
      <c r="AC69" s="50"/>
      <c r="AD69" s="47"/>
      <c r="BV69" s="71">
        <f t="shared" si="0"/>
        <v>1</v>
      </c>
      <c r="BW69" s="71">
        <f t="shared" si="1"/>
        <v>0</v>
      </c>
      <c r="BX69" s="71">
        <f t="shared" si="2"/>
        <v>0</v>
      </c>
      <c r="BY69" s="71">
        <f t="shared" si="3"/>
        <v>0</v>
      </c>
      <c r="BZ69" s="71">
        <f t="shared" si="4"/>
        <v>0</v>
      </c>
      <c r="CA69" s="71">
        <f t="shared" si="5"/>
        <v>0</v>
      </c>
      <c r="CB69" s="71">
        <f t="shared" si="6"/>
        <v>0</v>
      </c>
      <c r="CC69" s="71">
        <f t="shared" si="7"/>
        <v>15</v>
      </c>
      <c r="CD69" s="71">
        <f t="shared" si="8"/>
        <v>0</v>
      </c>
      <c r="CE69" s="71">
        <f t="shared" si="9"/>
        <v>0</v>
      </c>
      <c r="CF69" s="71">
        <f t="shared" si="10"/>
        <v>0</v>
      </c>
      <c r="CG69" s="71">
        <f t="shared" si="11"/>
        <v>0</v>
      </c>
      <c r="CH69" s="71">
        <f t="shared" si="12"/>
        <v>0</v>
      </c>
      <c r="CI69" s="71">
        <f t="shared" si="13"/>
        <v>0</v>
      </c>
      <c r="CJ69" s="51">
        <f t="shared" si="14"/>
        <v>1.0015</v>
      </c>
      <c r="CK69" s="51">
        <f t="shared" si="15"/>
        <v>0</v>
      </c>
      <c r="CL69" s="51">
        <f t="shared" si="16"/>
        <v>0</v>
      </c>
      <c r="CM69" s="51">
        <f t="shared" si="17"/>
        <v>0</v>
      </c>
      <c r="CN69" s="51">
        <f t="shared" si="18"/>
        <v>0</v>
      </c>
      <c r="CO69" s="51">
        <f t="shared" si="19"/>
        <v>0</v>
      </c>
      <c r="CP69" s="51">
        <f t="shared" si="20"/>
        <v>0</v>
      </c>
      <c r="CQ69" s="72">
        <f t="shared" si="21"/>
        <v>1.0015</v>
      </c>
    </row>
    <row r="70" spans="1:95" s="51" customFormat="1" ht="15.75">
      <c r="A70" s="25">
        <v>66</v>
      </c>
      <c r="B70" s="26" t="s">
        <v>116</v>
      </c>
      <c r="C70" s="26" t="s">
        <v>87</v>
      </c>
      <c r="D70" s="28" t="s">
        <v>32</v>
      </c>
      <c r="E70" s="29" t="s">
        <v>34</v>
      </c>
      <c r="F70" s="30">
        <v>1</v>
      </c>
      <c r="G70" s="31">
        <v>15</v>
      </c>
      <c r="H70" s="30"/>
      <c r="I70" s="32"/>
      <c r="J70" s="30"/>
      <c r="K70" s="32"/>
      <c r="L70" s="30"/>
      <c r="M70" s="32"/>
      <c r="N70" s="30"/>
      <c r="O70" s="32"/>
      <c r="P70" s="30"/>
      <c r="Q70" s="32"/>
      <c r="R70" s="30"/>
      <c r="S70" s="32"/>
      <c r="T70" s="33">
        <f>SUM(F70,H70,J70,L70,N70,P70,R70)</f>
        <v>1</v>
      </c>
      <c r="U70" s="32">
        <f>SUM(G70,I70,K70,M70,O70,Q70,S70)</f>
        <v>15</v>
      </c>
      <c r="V70" s="34">
        <f>SUM(LARGE(BV70:CB70,1),LARGE(BV70:CB70,2),LARGE(BV70:CB70,3),LARGE(BV70:CB70,4))</f>
        <v>1</v>
      </c>
      <c r="W70" s="35">
        <f>(CQ70-V70)*10000</f>
        <v>15.000000000000568</v>
      </c>
      <c r="X70" s="47"/>
      <c r="Y70" s="48"/>
      <c r="Z70" s="49"/>
      <c r="AA70" s="48"/>
      <c r="AB70" s="47"/>
      <c r="AC70" s="50"/>
      <c r="AD70" s="47"/>
      <c r="BV70" s="71">
        <f t="shared" si="0"/>
        <v>1</v>
      </c>
      <c r="BW70" s="71">
        <f t="shared" si="1"/>
        <v>0</v>
      </c>
      <c r="BX70" s="71">
        <f t="shared" si="2"/>
        <v>0</v>
      </c>
      <c r="BY70" s="71">
        <f t="shared" si="3"/>
        <v>0</v>
      </c>
      <c r="BZ70" s="71">
        <f t="shared" si="4"/>
        <v>0</v>
      </c>
      <c r="CA70" s="71">
        <f t="shared" si="5"/>
        <v>0</v>
      </c>
      <c r="CB70" s="71">
        <f t="shared" si="6"/>
        <v>0</v>
      </c>
      <c r="CC70" s="71">
        <f t="shared" si="7"/>
        <v>15</v>
      </c>
      <c r="CD70" s="71">
        <f t="shared" si="8"/>
        <v>0</v>
      </c>
      <c r="CE70" s="71">
        <f t="shared" si="9"/>
        <v>0</v>
      </c>
      <c r="CF70" s="71">
        <f t="shared" si="10"/>
        <v>0</v>
      </c>
      <c r="CG70" s="71">
        <f t="shared" si="11"/>
        <v>0</v>
      </c>
      <c r="CH70" s="71">
        <f t="shared" si="12"/>
        <v>0</v>
      </c>
      <c r="CI70" s="71">
        <f t="shared" si="13"/>
        <v>0</v>
      </c>
      <c r="CJ70" s="51">
        <f t="shared" si="14"/>
        <v>1.0015</v>
      </c>
      <c r="CK70" s="51">
        <f t="shared" si="15"/>
        <v>0</v>
      </c>
      <c r="CL70" s="51">
        <f t="shared" si="16"/>
        <v>0</v>
      </c>
      <c r="CM70" s="51">
        <f t="shared" si="17"/>
        <v>0</v>
      </c>
      <c r="CN70" s="51">
        <f t="shared" si="18"/>
        <v>0</v>
      </c>
      <c r="CO70" s="51">
        <f t="shared" si="19"/>
        <v>0</v>
      </c>
      <c r="CP70" s="51">
        <f t="shared" si="20"/>
        <v>0</v>
      </c>
      <c r="CQ70" s="72">
        <f t="shared" si="21"/>
        <v>1.0015</v>
      </c>
    </row>
    <row r="71" spans="1:95" s="51" customFormat="1" ht="15.75">
      <c r="A71" s="25">
        <v>67</v>
      </c>
      <c r="B71" s="26" t="s">
        <v>117</v>
      </c>
      <c r="C71" s="26" t="s">
        <v>84</v>
      </c>
      <c r="D71" s="28"/>
      <c r="E71" s="28"/>
      <c r="F71" s="30"/>
      <c r="G71" s="31"/>
      <c r="H71" s="30"/>
      <c r="I71" s="32"/>
      <c r="J71" s="30"/>
      <c r="K71" s="32"/>
      <c r="L71" s="30">
        <v>1</v>
      </c>
      <c r="M71" s="32">
        <v>15</v>
      </c>
      <c r="N71" s="30"/>
      <c r="O71" s="32"/>
      <c r="P71" s="30"/>
      <c r="Q71" s="32"/>
      <c r="R71" s="30"/>
      <c r="S71" s="32"/>
      <c r="T71" s="33">
        <f>SUM(F71,H71,J71,L71,N71,P71,R71)</f>
        <v>1</v>
      </c>
      <c r="U71" s="32">
        <f>SUM(G71,I71,K71,M71,O71,Q71,S71)</f>
        <v>15</v>
      </c>
      <c r="V71" s="34">
        <f>SUM(LARGE(BV71:CB71,1),LARGE(BV71:CB71,2),LARGE(BV71:CB71,3),LARGE(BV71:CB71,4))</f>
        <v>1</v>
      </c>
      <c r="W71" s="35">
        <f>(CQ71-V71)*10000</f>
        <v>15.000000000000568</v>
      </c>
      <c r="X71" s="47"/>
      <c r="Y71" s="48"/>
      <c r="Z71" s="49"/>
      <c r="AA71" s="48"/>
      <c r="AB71" s="47"/>
      <c r="AC71" s="50"/>
      <c r="AD71" s="47"/>
      <c r="BV71" s="71">
        <f t="shared" si="0"/>
        <v>0</v>
      </c>
      <c r="BW71" s="71">
        <f t="shared" si="1"/>
        <v>0</v>
      </c>
      <c r="BX71" s="71">
        <f t="shared" si="2"/>
        <v>0</v>
      </c>
      <c r="BY71" s="71">
        <f t="shared" si="3"/>
        <v>1</v>
      </c>
      <c r="BZ71" s="71">
        <f t="shared" si="4"/>
        <v>0</v>
      </c>
      <c r="CA71" s="71">
        <f t="shared" si="5"/>
        <v>0</v>
      </c>
      <c r="CB71" s="71">
        <f t="shared" si="6"/>
        <v>0</v>
      </c>
      <c r="CC71" s="71">
        <f t="shared" si="7"/>
        <v>0</v>
      </c>
      <c r="CD71" s="71">
        <f t="shared" si="8"/>
        <v>0</v>
      </c>
      <c r="CE71" s="71">
        <f t="shared" si="9"/>
        <v>0</v>
      </c>
      <c r="CF71" s="71">
        <f t="shared" si="10"/>
        <v>15</v>
      </c>
      <c r="CG71" s="71">
        <f t="shared" si="11"/>
        <v>0</v>
      </c>
      <c r="CH71" s="71">
        <f t="shared" si="12"/>
        <v>0</v>
      </c>
      <c r="CI71" s="71">
        <f t="shared" si="13"/>
        <v>0</v>
      </c>
      <c r="CJ71" s="51">
        <f t="shared" si="14"/>
        <v>0</v>
      </c>
      <c r="CK71" s="51">
        <f t="shared" si="15"/>
        <v>0</v>
      </c>
      <c r="CL71" s="51">
        <f t="shared" si="16"/>
        <v>0</v>
      </c>
      <c r="CM71" s="51">
        <f t="shared" si="17"/>
        <v>1.0015</v>
      </c>
      <c r="CN71" s="51">
        <f t="shared" si="18"/>
        <v>0</v>
      </c>
      <c r="CO71" s="51">
        <f t="shared" si="19"/>
        <v>0</v>
      </c>
      <c r="CP71" s="51">
        <f t="shared" si="20"/>
        <v>0</v>
      </c>
      <c r="CQ71" s="72">
        <f t="shared" si="21"/>
        <v>1.0015</v>
      </c>
    </row>
    <row r="72" spans="1:95" s="51" customFormat="1" ht="15.75">
      <c r="A72" s="25">
        <v>68</v>
      </c>
      <c r="B72" s="26" t="s">
        <v>118</v>
      </c>
      <c r="C72" s="27" t="s">
        <v>2</v>
      </c>
      <c r="D72" s="28" t="s">
        <v>32</v>
      </c>
      <c r="E72" s="29" t="s">
        <v>32</v>
      </c>
      <c r="F72" s="30"/>
      <c r="G72" s="31"/>
      <c r="H72" s="30">
        <v>1</v>
      </c>
      <c r="I72" s="32">
        <v>14</v>
      </c>
      <c r="J72" s="30"/>
      <c r="K72" s="32"/>
      <c r="L72" s="30"/>
      <c r="M72" s="32"/>
      <c r="N72" s="30"/>
      <c r="O72" s="32"/>
      <c r="P72" s="30"/>
      <c r="Q72" s="32"/>
      <c r="R72" s="30"/>
      <c r="S72" s="32"/>
      <c r="T72" s="33">
        <f>SUM(F72,H72,J72,L72,N72,P72,R72)</f>
        <v>1</v>
      </c>
      <c r="U72" s="32">
        <f>SUM(G72,I72,K72,M72,O72,Q72,S72)</f>
        <v>14</v>
      </c>
      <c r="V72" s="34">
        <f>SUM(LARGE(BV72:CB72,1),LARGE(BV72:CB72,2),LARGE(BV72:CB72,3),LARGE(BV72:CB72,4))</f>
        <v>1</v>
      </c>
      <c r="W72" s="35">
        <f>(CQ72-V72)*10000</f>
        <v>14.000000000000679</v>
      </c>
      <c r="X72" s="47"/>
      <c r="Y72" s="48"/>
      <c r="Z72" s="49"/>
      <c r="AA72" s="48"/>
      <c r="AB72" s="47"/>
      <c r="AC72" s="50"/>
      <c r="AD72" s="47"/>
      <c r="BV72" s="71">
        <f t="shared" si="0"/>
        <v>0</v>
      </c>
      <c r="BW72" s="71">
        <f t="shared" si="1"/>
        <v>1</v>
      </c>
      <c r="BX72" s="71">
        <f t="shared" si="2"/>
        <v>0</v>
      </c>
      <c r="BY72" s="71">
        <f t="shared" si="3"/>
        <v>0</v>
      </c>
      <c r="BZ72" s="71">
        <f t="shared" si="4"/>
        <v>0</v>
      </c>
      <c r="CA72" s="71">
        <f t="shared" si="5"/>
        <v>0</v>
      </c>
      <c r="CB72" s="71">
        <f t="shared" si="6"/>
        <v>0</v>
      </c>
      <c r="CC72" s="71">
        <f t="shared" si="7"/>
        <v>0</v>
      </c>
      <c r="CD72" s="71">
        <f t="shared" si="8"/>
        <v>14</v>
      </c>
      <c r="CE72" s="71">
        <f t="shared" si="9"/>
        <v>0</v>
      </c>
      <c r="CF72" s="71">
        <f t="shared" si="10"/>
        <v>0</v>
      </c>
      <c r="CG72" s="71">
        <f t="shared" si="11"/>
        <v>0</v>
      </c>
      <c r="CH72" s="71">
        <f t="shared" si="12"/>
        <v>0</v>
      </c>
      <c r="CI72" s="71">
        <f t="shared" si="13"/>
        <v>0</v>
      </c>
      <c r="CJ72" s="51">
        <f t="shared" si="14"/>
        <v>0</v>
      </c>
      <c r="CK72" s="51">
        <f t="shared" si="15"/>
        <v>1.0014</v>
      </c>
      <c r="CL72" s="51">
        <f t="shared" si="16"/>
        <v>0</v>
      </c>
      <c r="CM72" s="51">
        <f t="shared" si="17"/>
        <v>0</v>
      </c>
      <c r="CN72" s="51">
        <f t="shared" si="18"/>
        <v>0</v>
      </c>
      <c r="CO72" s="51">
        <f t="shared" si="19"/>
        <v>0</v>
      </c>
      <c r="CP72" s="51">
        <f t="shared" si="20"/>
        <v>0</v>
      </c>
      <c r="CQ72" s="72">
        <f t="shared" si="21"/>
        <v>1.0014</v>
      </c>
    </row>
    <row r="73" spans="1:95" s="51" customFormat="1" ht="15.75">
      <c r="A73" s="25">
        <v>69</v>
      </c>
      <c r="B73" s="26" t="s">
        <v>119</v>
      </c>
      <c r="C73" s="26" t="s">
        <v>47</v>
      </c>
      <c r="D73" s="28" t="s">
        <v>36</v>
      </c>
      <c r="E73" s="29" t="s">
        <v>36</v>
      </c>
      <c r="F73" s="30"/>
      <c r="G73" s="31"/>
      <c r="H73" s="30"/>
      <c r="I73" s="32"/>
      <c r="J73" s="30"/>
      <c r="K73" s="32"/>
      <c r="L73" s="30">
        <v>1</v>
      </c>
      <c r="M73" s="32">
        <v>12.5</v>
      </c>
      <c r="N73" s="30"/>
      <c r="O73" s="32"/>
      <c r="P73" s="30"/>
      <c r="Q73" s="32"/>
      <c r="R73" s="30"/>
      <c r="S73" s="32"/>
      <c r="T73" s="33">
        <f>SUM(F73,H73,J73,L73,N73,P73,R73)</f>
        <v>1</v>
      </c>
      <c r="U73" s="32">
        <f>SUM(G73,I73,K73,M73,O73,Q73,S73)</f>
        <v>12.5</v>
      </c>
      <c r="V73" s="34">
        <f>SUM(LARGE(BV73:CB73,1),LARGE(BV73:CB73,2),LARGE(BV73:CB73,3),LARGE(BV73:CB73,4))</f>
        <v>1</v>
      </c>
      <c r="W73" s="35">
        <f>(CQ73-V73)*10000</f>
        <v>12.499999999999734</v>
      </c>
      <c r="X73" s="47"/>
      <c r="Y73" s="48"/>
      <c r="Z73" s="49"/>
      <c r="AA73" s="48"/>
      <c r="AB73" s="47"/>
      <c r="AC73" s="50"/>
      <c r="AD73" s="47"/>
      <c r="BV73" s="71">
        <f t="shared" si="0"/>
        <v>0</v>
      </c>
      <c r="BW73" s="71">
        <f t="shared" si="1"/>
        <v>0</v>
      </c>
      <c r="BX73" s="71">
        <f t="shared" si="2"/>
        <v>0</v>
      </c>
      <c r="BY73" s="71">
        <f t="shared" si="3"/>
        <v>1</v>
      </c>
      <c r="BZ73" s="71">
        <f t="shared" si="4"/>
        <v>0</v>
      </c>
      <c r="CA73" s="71">
        <f t="shared" si="5"/>
        <v>0</v>
      </c>
      <c r="CB73" s="71">
        <f t="shared" si="6"/>
        <v>0</v>
      </c>
      <c r="CC73" s="71">
        <f t="shared" si="7"/>
        <v>0</v>
      </c>
      <c r="CD73" s="71">
        <f t="shared" si="8"/>
        <v>0</v>
      </c>
      <c r="CE73" s="71">
        <f t="shared" si="9"/>
        <v>0</v>
      </c>
      <c r="CF73" s="71">
        <f t="shared" si="10"/>
        <v>12.5</v>
      </c>
      <c r="CG73" s="71">
        <f t="shared" si="11"/>
        <v>0</v>
      </c>
      <c r="CH73" s="71">
        <f t="shared" si="12"/>
        <v>0</v>
      </c>
      <c r="CI73" s="71">
        <f t="shared" si="13"/>
        <v>0</v>
      </c>
      <c r="CJ73" s="51">
        <f t="shared" si="14"/>
        <v>0</v>
      </c>
      <c r="CK73" s="51">
        <f t="shared" si="15"/>
        <v>0</v>
      </c>
      <c r="CL73" s="51">
        <f t="shared" si="16"/>
        <v>0</v>
      </c>
      <c r="CM73" s="51">
        <f t="shared" si="17"/>
        <v>1.00125</v>
      </c>
      <c r="CN73" s="51">
        <f t="shared" si="18"/>
        <v>0</v>
      </c>
      <c r="CO73" s="51">
        <f t="shared" si="19"/>
        <v>0</v>
      </c>
      <c r="CP73" s="51">
        <f t="shared" si="20"/>
        <v>0</v>
      </c>
      <c r="CQ73" s="72">
        <f t="shared" si="21"/>
        <v>1.00125</v>
      </c>
    </row>
    <row r="74" spans="1:95" s="51" customFormat="1" ht="15.75">
      <c r="A74" s="25">
        <v>70</v>
      </c>
      <c r="B74" s="26"/>
      <c r="C74" s="26"/>
      <c r="D74" s="28"/>
      <c r="E74" s="29"/>
      <c r="F74" s="30"/>
      <c r="G74" s="31"/>
      <c r="H74" s="30"/>
      <c r="I74" s="32"/>
      <c r="J74" s="30"/>
      <c r="K74" s="32"/>
      <c r="L74" s="30"/>
      <c r="M74" s="32"/>
      <c r="N74" s="30"/>
      <c r="O74" s="32"/>
      <c r="P74" s="30"/>
      <c r="Q74" s="32"/>
      <c r="R74" s="30"/>
      <c r="S74" s="32"/>
      <c r="T74" s="33">
        <f>SUM(F74,H74,J74,L74,N74,P74,R74)</f>
        <v>0</v>
      </c>
      <c r="U74" s="32">
        <f>SUM(G74,I74,K74,M74,O74,Q74,S74)</f>
        <v>0</v>
      </c>
      <c r="V74" s="34">
        <f>SUM(LARGE(BV74:CB74,1),LARGE(BV74:CB74,2),LARGE(BV74:CB74,3),LARGE(BV74:CB74,4))</f>
        <v>0</v>
      </c>
      <c r="W74" s="35">
        <f>(CQ74-V74)*10000</f>
        <v>0</v>
      </c>
      <c r="X74" s="47"/>
      <c r="Y74" s="48"/>
      <c r="Z74" s="49"/>
      <c r="AA74" s="48"/>
      <c r="AB74" s="47"/>
      <c r="AC74" s="50"/>
      <c r="AD74" s="47"/>
      <c r="BV74" s="71">
        <f t="shared" si="0"/>
        <v>0</v>
      </c>
      <c r="BW74" s="71">
        <f t="shared" si="1"/>
        <v>0</v>
      </c>
      <c r="BX74" s="71">
        <f t="shared" si="2"/>
        <v>0</v>
      </c>
      <c r="BY74" s="71">
        <f t="shared" si="3"/>
        <v>0</v>
      </c>
      <c r="BZ74" s="71">
        <f t="shared" si="4"/>
        <v>0</v>
      </c>
      <c r="CA74" s="71">
        <f t="shared" si="5"/>
        <v>0</v>
      </c>
      <c r="CB74" s="71">
        <f t="shared" si="6"/>
        <v>0</v>
      </c>
      <c r="CC74" s="71">
        <f t="shared" si="7"/>
        <v>0</v>
      </c>
      <c r="CD74" s="71">
        <f t="shared" si="8"/>
        <v>0</v>
      </c>
      <c r="CE74" s="71">
        <f t="shared" si="9"/>
        <v>0</v>
      </c>
      <c r="CF74" s="71">
        <f t="shared" si="10"/>
        <v>0</v>
      </c>
      <c r="CG74" s="71">
        <f t="shared" si="11"/>
        <v>0</v>
      </c>
      <c r="CH74" s="71">
        <f t="shared" si="12"/>
        <v>0</v>
      </c>
      <c r="CI74" s="71">
        <f t="shared" si="13"/>
        <v>0</v>
      </c>
      <c r="CJ74" s="51">
        <f t="shared" si="14"/>
        <v>0</v>
      </c>
      <c r="CK74" s="51">
        <f t="shared" si="15"/>
        <v>0</v>
      </c>
      <c r="CL74" s="51">
        <f t="shared" si="16"/>
        <v>0</v>
      </c>
      <c r="CM74" s="51">
        <f t="shared" si="17"/>
        <v>0</v>
      </c>
      <c r="CN74" s="51">
        <f t="shared" si="18"/>
        <v>0</v>
      </c>
      <c r="CO74" s="51">
        <f t="shared" si="19"/>
        <v>0</v>
      </c>
      <c r="CP74" s="51">
        <f t="shared" si="20"/>
        <v>0</v>
      </c>
      <c r="CQ74" s="72">
        <f t="shared" si="21"/>
        <v>0</v>
      </c>
    </row>
    <row r="75" spans="1:95" s="51" customFormat="1" ht="15.75">
      <c r="A75" s="25">
        <v>71</v>
      </c>
      <c r="B75" s="26"/>
      <c r="C75" s="26"/>
      <c r="D75" s="28"/>
      <c r="E75" s="28"/>
      <c r="F75" s="30"/>
      <c r="G75" s="29"/>
      <c r="H75" s="30"/>
      <c r="I75" s="29"/>
      <c r="J75" s="30"/>
      <c r="K75" s="29"/>
      <c r="L75" s="30"/>
      <c r="M75" s="29"/>
      <c r="N75" s="30"/>
      <c r="O75" s="29"/>
      <c r="P75" s="30"/>
      <c r="Q75" s="29"/>
      <c r="R75" s="30"/>
      <c r="S75" s="29"/>
      <c r="T75" s="33">
        <f>SUM(F75,H75,J75,L75,N75,P75,R75)</f>
        <v>0</v>
      </c>
      <c r="U75" s="32">
        <f>SUM(G75,I75,K75,M75,O75,Q75,S75)</f>
        <v>0</v>
      </c>
      <c r="V75" s="34">
        <f>SUM(LARGE(BV75:CB75,1),LARGE(BV75:CB75,2),LARGE(BV75:CB75,3),LARGE(BV75:CB75,4))</f>
        <v>0</v>
      </c>
      <c r="W75" s="35">
        <f>(CQ75-V75)*10000</f>
        <v>0</v>
      </c>
      <c r="X75" s="47"/>
      <c r="Y75" s="48"/>
      <c r="Z75" s="49"/>
      <c r="AA75" s="48"/>
      <c r="AB75" s="47"/>
      <c r="AC75" s="50"/>
      <c r="AD75" s="47"/>
      <c r="BV75" s="71">
        <f t="shared" si="0"/>
        <v>0</v>
      </c>
      <c r="BW75" s="71">
        <f t="shared" si="1"/>
        <v>0</v>
      </c>
      <c r="BX75" s="71">
        <f t="shared" si="2"/>
        <v>0</v>
      </c>
      <c r="BY75" s="71">
        <f t="shared" si="3"/>
        <v>0</v>
      </c>
      <c r="BZ75" s="71">
        <f t="shared" si="4"/>
        <v>0</v>
      </c>
      <c r="CA75" s="71">
        <f t="shared" si="5"/>
        <v>0</v>
      </c>
      <c r="CB75" s="71">
        <f t="shared" si="6"/>
        <v>0</v>
      </c>
      <c r="CC75" s="71">
        <f t="shared" si="7"/>
        <v>0</v>
      </c>
      <c r="CD75" s="71">
        <f t="shared" si="8"/>
        <v>0</v>
      </c>
      <c r="CE75" s="71">
        <f t="shared" si="9"/>
        <v>0</v>
      </c>
      <c r="CF75" s="71">
        <f t="shared" si="10"/>
        <v>0</v>
      </c>
      <c r="CG75" s="71">
        <f t="shared" si="11"/>
        <v>0</v>
      </c>
      <c r="CH75" s="71">
        <f t="shared" si="12"/>
        <v>0</v>
      </c>
      <c r="CI75" s="71">
        <f t="shared" si="13"/>
        <v>0</v>
      </c>
      <c r="CJ75" s="51">
        <f t="shared" si="14"/>
        <v>0</v>
      </c>
      <c r="CK75" s="51">
        <f t="shared" si="15"/>
        <v>0</v>
      </c>
      <c r="CL75" s="51">
        <f t="shared" si="16"/>
        <v>0</v>
      </c>
      <c r="CM75" s="51">
        <f t="shared" si="17"/>
        <v>0</v>
      </c>
      <c r="CN75" s="51">
        <f t="shared" si="18"/>
        <v>0</v>
      </c>
      <c r="CO75" s="51">
        <f t="shared" si="19"/>
        <v>0</v>
      </c>
      <c r="CP75" s="51">
        <f t="shared" si="20"/>
        <v>0</v>
      </c>
      <c r="CQ75" s="72">
        <f t="shared" si="21"/>
        <v>0</v>
      </c>
    </row>
    <row r="76" spans="1:95" s="51" customFormat="1" ht="15.75">
      <c r="A76" s="25">
        <v>72</v>
      </c>
      <c r="B76" s="26"/>
      <c r="C76" s="26"/>
      <c r="D76" s="28"/>
      <c r="E76" s="29"/>
      <c r="F76" s="30"/>
      <c r="G76" s="31"/>
      <c r="H76" s="30"/>
      <c r="I76" s="32"/>
      <c r="J76" s="30"/>
      <c r="K76" s="32"/>
      <c r="L76" s="30"/>
      <c r="M76" s="32"/>
      <c r="N76" s="30"/>
      <c r="O76" s="32"/>
      <c r="P76" s="30"/>
      <c r="Q76" s="32"/>
      <c r="R76" s="30"/>
      <c r="S76" s="32"/>
      <c r="T76" s="33">
        <f>SUM(F76,H76,J76,L76,N76,P76,R76)</f>
        <v>0</v>
      </c>
      <c r="U76" s="32">
        <f>SUM(G76,I76,K76,M76,O76,Q76,S76)</f>
        <v>0</v>
      </c>
      <c r="V76" s="34">
        <f>SUM(LARGE(BV76:CB76,1),LARGE(BV76:CB76,2),LARGE(BV76:CB76,3),LARGE(BV76:CB76,4))</f>
        <v>0</v>
      </c>
      <c r="W76" s="35">
        <f>(CQ76-V76)*10000</f>
        <v>0</v>
      </c>
      <c r="X76" s="47"/>
      <c r="Y76" s="48"/>
      <c r="Z76" s="49"/>
      <c r="AA76" s="48"/>
      <c r="AB76" s="47"/>
      <c r="AC76" s="50"/>
      <c r="AD76" s="47"/>
      <c r="BV76" s="71">
        <f t="shared" si="0"/>
        <v>0</v>
      </c>
      <c r="BW76" s="71">
        <f t="shared" si="1"/>
        <v>0</v>
      </c>
      <c r="BX76" s="71">
        <f t="shared" si="2"/>
        <v>0</v>
      </c>
      <c r="BY76" s="71">
        <f t="shared" si="3"/>
        <v>0</v>
      </c>
      <c r="BZ76" s="71">
        <f t="shared" si="4"/>
        <v>0</v>
      </c>
      <c r="CA76" s="71">
        <f t="shared" si="5"/>
        <v>0</v>
      </c>
      <c r="CB76" s="71">
        <f t="shared" si="6"/>
        <v>0</v>
      </c>
      <c r="CC76" s="71">
        <f t="shared" si="7"/>
        <v>0</v>
      </c>
      <c r="CD76" s="71">
        <f t="shared" si="8"/>
        <v>0</v>
      </c>
      <c r="CE76" s="71">
        <f t="shared" si="9"/>
        <v>0</v>
      </c>
      <c r="CF76" s="71">
        <f t="shared" si="10"/>
        <v>0</v>
      </c>
      <c r="CG76" s="71">
        <f t="shared" si="11"/>
        <v>0</v>
      </c>
      <c r="CH76" s="71">
        <f t="shared" si="12"/>
        <v>0</v>
      </c>
      <c r="CI76" s="71">
        <f t="shared" si="13"/>
        <v>0</v>
      </c>
      <c r="CJ76" s="51">
        <f t="shared" si="14"/>
        <v>0</v>
      </c>
      <c r="CK76" s="51">
        <f t="shared" si="15"/>
        <v>0</v>
      </c>
      <c r="CL76" s="51">
        <f t="shared" si="16"/>
        <v>0</v>
      </c>
      <c r="CM76" s="51">
        <f t="shared" si="17"/>
        <v>0</v>
      </c>
      <c r="CN76" s="51">
        <f t="shared" si="18"/>
        <v>0</v>
      </c>
      <c r="CO76" s="51">
        <f t="shared" si="19"/>
        <v>0</v>
      </c>
      <c r="CP76" s="51">
        <f t="shared" si="20"/>
        <v>0</v>
      </c>
      <c r="CQ76" s="72">
        <f t="shared" si="21"/>
        <v>0</v>
      </c>
    </row>
    <row r="77" spans="1:95" s="51" customFormat="1" ht="15.75">
      <c r="A77" s="25">
        <v>73</v>
      </c>
      <c r="B77" s="26"/>
      <c r="C77" s="26"/>
      <c r="D77" s="28"/>
      <c r="E77" s="29"/>
      <c r="F77" s="30"/>
      <c r="G77" s="31"/>
      <c r="H77" s="30"/>
      <c r="I77" s="32"/>
      <c r="J77" s="30"/>
      <c r="K77" s="32"/>
      <c r="L77" s="30"/>
      <c r="M77" s="32"/>
      <c r="N77" s="30"/>
      <c r="O77" s="32"/>
      <c r="P77" s="30"/>
      <c r="Q77" s="32"/>
      <c r="R77" s="30"/>
      <c r="S77" s="32"/>
      <c r="T77" s="33">
        <f>SUM(F77,H77,J77,L77,N77,P77,R77)</f>
        <v>0</v>
      </c>
      <c r="U77" s="32">
        <f>SUM(G77,I77,K77,M77,O77,Q77,S77)</f>
        <v>0</v>
      </c>
      <c r="V77" s="34">
        <f>SUM(LARGE(BV77:CB77,1),LARGE(BV77:CB77,2),LARGE(BV77:CB77,3),LARGE(BV77:CB77,4))</f>
        <v>0</v>
      </c>
      <c r="W77" s="35">
        <f>(CQ77-V77)*10000</f>
        <v>0</v>
      </c>
      <c r="X77" s="47"/>
      <c r="Y77" s="48"/>
      <c r="Z77" s="49"/>
      <c r="AA77" s="48"/>
      <c r="AB77" s="47"/>
      <c r="AC77" s="50"/>
      <c r="AD77" s="47"/>
      <c r="BV77" s="71">
        <f t="shared" si="0"/>
        <v>0</v>
      </c>
      <c r="BW77" s="71">
        <f t="shared" si="1"/>
        <v>0</v>
      </c>
      <c r="BX77" s="71">
        <f t="shared" si="2"/>
        <v>0</v>
      </c>
      <c r="BY77" s="71">
        <f t="shared" si="3"/>
        <v>0</v>
      </c>
      <c r="BZ77" s="71">
        <f t="shared" si="4"/>
        <v>0</v>
      </c>
      <c r="CA77" s="71">
        <f t="shared" si="5"/>
        <v>0</v>
      </c>
      <c r="CB77" s="71">
        <f t="shared" si="6"/>
        <v>0</v>
      </c>
      <c r="CC77" s="71">
        <f t="shared" si="7"/>
        <v>0</v>
      </c>
      <c r="CD77" s="71">
        <f t="shared" si="8"/>
        <v>0</v>
      </c>
      <c r="CE77" s="71">
        <f t="shared" si="9"/>
        <v>0</v>
      </c>
      <c r="CF77" s="71">
        <f t="shared" si="10"/>
        <v>0</v>
      </c>
      <c r="CG77" s="71">
        <f t="shared" si="11"/>
        <v>0</v>
      </c>
      <c r="CH77" s="71">
        <f t="shared" si="12"/>
        <v>0</v>
      </c>
      <c r="CI77" s="71">
        <f t="shared" si="13"/>
        <v>0</v>
      </c>
      <c r="CJ77" s="51">
        <f t="shared" si="14"/>
        <v>0</v>
      </c>
      <c r="CK77" s="51">
        <f t="shared" si="15"/>
        <v>0</v>
      </c>
      <c r="CL77" s="51">
        <f t="shared" si="16"/>
        <v>0</v>
      </c>
      <c r="CM77" s="51">
        <f t="shared" si="17"/>
        <v>0</v>
      </c>
      <c r="CN77" s="51">
        <f t="shared" si="18"/>
        <v>0</v>
      </c>
      <c r="CO77" s="51">
        <f t="shared" si="19"/>
        <v>0</v>
      </c>
      <c r="CP77" s="51">
        <f t="shared" si="20"/>
        <v>0</v>
      </c>
      <c r="CQ77" s="72">
        <f t="shared" si="21"/>
        <v>0</v>
      </c>
    </row>
    <row r="78" spans="1:95" s="51" customFormat="1" ht="15.75">
      <c r="A78" s="25">
        <v>74</v>
      </c>
      <c r="B78" s="26"/>
      <c r="C78" s="26"/>
      <c r="D78" s="28"/>
      <c r="E78" s="29"/>
      <c r="F78" s="30"/>
      <c r="G78" s="31"/>
      <c r="H78" s="30"/>
      <c r="I78" s="32"/>
      <c r="J78" s="30"/>
      <c r="K78" s="32"/>
      <c r="L78" s="30"/>
      <c r="M78" s="32"/>
      <c r="N78" s="30"/>
      <c r="O78" s="32"/>
      <c r="P78" s="30"/>
      <c r="Q78" s="32"/>
      <c r="R78" s="30"/>
      <c r="S78" s="32"/>
      <c r="T78" s="33">
        <f>SUM(F78,H78,J78,L78,N78,P78,R78)</f>
        <v>0</v>
      </c>
      <c r="U78" s="32">
        <f>SUM(G78,I78,K78,M78,O78,Q78,S78)</f>
        <v>0</v>
      </c>
      <c r="V78" s="34">
        <f>SUM(LARGE(BV78:CB78,1),LARGE(BV78:CB78,2),LARGE(BV78:CB78,3),LARGE(BV78:CB78,4))</f>
        <v>0</v>
      </c>
      <c r="W78" s="35">
        <f>(CQ78-V78)*10000</f>
        <v>0</v>
      </c>
      <c r="X78" s="47"/>
      <c r="Y78" s="48"/>
      <c r="Z78" s="49"/>
      <c r="AA78" s="48"/>
      <c r="AB78" s="47"/>
      <c r="AC78" s="50"/>
      <c r="AD78" s="47"/>
      <c r="BV78" s="71">
        <f t="shared" si="0"/>
        <v>0</v>
      </c>
      <c r="BW78" s="71">
        <f t="shared" si="1"/>
        <v>0</v>
      </c>
      <c r="BX78" s="71">
        <f t="shared" si="2"/>
        <v>0</v>
      </c>
      <c r="BY78" s="71">
        <f t="shared" si="3"/>
        <v>0</v>
      </c>
      <c r="BZ78" s="71">
        <f t="shared" si="4"/>
        <v>0</v>
      </c>
      <c r="CA78" s="71">
        <f t="shared" si="5"/>
        <v>0</v>
      </c>
      <c r="CB78" s="71">
        <f t="shared" si="6"/>
        <v>0</v>
      </c>
      <c r="CC78" s="71">
        <f t="shared" si="7"/>
        <v>0</v>
      </c>
      <c r="CD78" s="71">
        <f t="shared" si="8"/>
        <v>0</v>
      </c>
      <c r="CE78" s="71">
        <f t="shared" si="9"/>
        <v>0</v>
      </c>
      <c r="CF78" s="71">
        <f t="shared" si="10"/>
        <v>0</v>
      </c>
      <c r="CG78" s="71">
        <f t="shared" si="11"/>
        <v>0</v>
      </c>
      <c r="CH78" s="71">
        <f t="shared" si="12"/>
        <v>0</v>
      </c>
      <c r="CI78" s="71">
        <f t="shared" si="13"/>
        <v>0</v>
      </c>
      <c r="CJ78" s="51">
        <f t="shared" si="14"/>
        <v>0</v>
      </c>
      <c r="CK78" s="51">
        <f t="shared" si="15"/>
        <v>0</v>
      </c>
      <c r="CL78" s="51">
        <f t="shared" si="16"/>
        <v>0</v>
      </c>
      <c r="CM78" s="51">
        <f t="shared" si="17"/>
        <v>0</v>
      </c>
      <c r="CN78" s="51">
        <f t="shared" si="18"/>
        <v>0</v>
      </c>
      <c r="CO78" s="51">
        <f t="shared" si="19"/>
        <v>0</v>
      </c>
      <c r="CP78" s="51">
        <f t="shared" si="20"/>
        <v>0</v>
      </c>
      <c r="CQ78" s="72">
        <f t="shared" si="21"/>
        <v>0</v>
      </c>
    </row>
    <row r="79" spans="1:95" s="51" customFormat="1" ht="15.75">
      <c r="A79" s="25">
        <v>75</v>
      </c>
      <c r="B79" s="26"/>
      <c r="C79" s="26"/>
      <c r="D79" s="28"/>
      <c r="E79" s="29"/>
      <c r="F79" s="30"/>
      <c r="G79" s="31"/>
      <c r="H79" s="30"/>
      <c r="I79" s="32"/>
      <c r="J79" s="30"/>
      <c r="K79" s="32"/>
      <c r="L79" s="30"/>
      <c r="M79" s="32"/>
      <c r="N79" s="30"/>
      <c r="O79" s="32"/>
      <c r="P79" s="30"/>
      <c r="Q79" s="32"/>
      <c r="R79" s="30"/>
      <c r="S79" s="32"/>
      <c r="T79" s="33">
        <f>SUM(F79,H79,J79,L79,N79,P79,R79)</f>
        <v>0</v>
      </c>
      <c r="U79" s="32">
        <f>SUM(G79,I79,K79,M79,O79,Q79,S79)</f>
        <v>0</v>
      </c>
      <c r="V79" s="34">
        <f>SUM(LARGE(BV79:CB79,1),LARGE(BV79:CB79,2),LARGE(BV79:CB79,3),LARGE(BV79:CB79,4))</f>
        <v>0</v>
      </c>
      <c r="W79" s="35">
        <f>(CQ79-V79)*10000</f>
        <v>0</v>
      </c>
      <c r="X79" s="47"/>
      <c r="Y79" s="48"/>
      <c r="Z79" s="49"/>
      <c r="AA79" s="48"/>
      <c r="AB79" s="47"/>
      <c r="AC79" s="50"/>
      <c r="AD79" s="47"/>
      <c r="BV79" s="71">
        <f t="shared" si="0"/>
        <v>0</v>
      </c>
      <c r="BW79" s="71">
        <f t="shared" si="1"/>
        <v>0</v>
      </c>
      <c r="BX79" s="71">
        <f t="shared" si="2"/>
        <v>0</v>
      </c>
      <c r="BY79" s="71">
        <f t="shared" si="3"/>
        <v>0</v>
      </c>
      <c r="BZ79" s="71">
        <f t="shared" si="4"/>
        <v>0</v>
      </c>
      <c r="CA79" s="71">
        <f t="shared" si="5"/>
        <v>0</v>
      </c>
      <c r="CB79" s="71">
        <f t="shared" si="6"/>
        <v>0</v>
      </c>
      <c r="CC79" s="71">
        <f t="shared" si="7"/>
        <v>0</v>
      </c>
      <c r="CD79" s="71">
        <f t="shared" si="8"/>
        <v>0</v>
      </c>
      <c r="CE79" s="71">
        <f t="shared" si="9"/>
        <v>0</v>
      </c>
      <c r="CF79" s="71">
        <f t="shared" si="10"/>
        <v>0</v>
      </c>
      <c r="CG79" s="71">
        <f t="shared" si="11"/>
        <v>0</v>
      </c>
      <c r="CH79" s="71">
        <f t="shared" si="12"/>
        <v>0</v>
      </c>
      <c r="CI79" s="71">
        <f t="shared" si="13"/>
        <v>0</v>
      </c>
      <c r="CJ79" s="51">
        <f t="shared" si="14"/>
        <v>0</v>
      </c>
      <c r="CK79" s="51">
        <f t="shared" si="15"/>
        <v>0</v>
      </c>
      <c r="CL79" s="51">
        <f t="shared" si="16"/>
        <v>0</v>
      </c>
      <c r="CM79" s="51">
        <f t="shared" si="17"/>
        <v>0</v>
      </c>
      <c r="CN79" s="51">
        <f t="shared" si="18"/>
        <v>0</v>
      </c>
      <c r="CO79" s="51">
        <f t="shared" si="19"/>
        <v>0</v>
      </c>
      <c r="CP79" s="51">
        <f t="shared" si="20"/>
        <v>0</v>
      </c>
      <c r="CQ79" s="72">
        <f t="shared" si="21"/>
        <v>0</v>
      </c>
    </row>
    <row r="80" spans="1:95" s="51" customFormat="1" ht="15.75">
      <c r="A80" s="25">
        <v>76</v>
      </c>
      <c r="B80" s="26"/>
      <c r="C80" s="26"/>
      <c r="D80" s="28"/>
      <c r="E80" s="29"/>
      <c r="F80" s="30"/>
      <c r="G80" s="31"/>
      <c r="H80" s="30"/>
      <c r="I80" s="32"/>
      <c r="J80" s="30"/>
      <c r="K80" s="32"/>
      <c r="L80" s="30"/>
      <c r="M80" s="32"/>
      <c r="N80" s="30"/>
      <c r="O80" s="32"/>
      <c r="P80" s="30"/>
      <c r="Q80" s="32"/>
      <c r="R80" s="30"/>
      <c r="S80" s="32"/>
      <c r="T80" s="33">
        <f>SUM(F80,H80,J80,L80,N80,P80,R80)</f>
        <v>0</v>
      </c>
      <c r="U80" s="32">
        <f>SUM(G80,I80,K80,M80,O80,Q80,S80)</f>
        <v>0</v>
      </c>
      <c r="V80" s="34">
        <f>SUM(LARGE(BV80:CB80,1),LARGE(BV80:CB80,2),LARGE(BV80:CB80,3),LARGE(BV80:CB80,4))</f>
        <v>0</v>
      </c>
      <c r="W80" s="35">
        <f>(CQ80-V80)*10000</f>
        <v>0</v>
      </c>
      <c r="X80" s="47"/>
      <c r="Y80" s="48"/>
      <c r="Z80" s="49"/>
      <c r="AA80" s="48"/>
      <c r="AB80" s="47"/>
      <c r="AC80" s="50"/>
      <c r="AD80" s="47"/>
      <c r="BV80" s="71">
        <f t="shared" si="0"/>
        <v>0</v>
      </c>
      <c r="BW80" s="71">
        <f t="shared" si="1"/>
        <v>0</v>
      </c>
      <c r="BX80" s="71">
        <f t="shared" si="2"/>
        <v>0</v>
      </c>
      <c r="BY80" s="71">
        <f t="shared" si="3"/>
        <v>0</v>
      </c>
      <c r="BZ80" s="71">
        <f t="shared" si="4"/>
        <v>0</v>
      </c>
      <c r="CA80" s="71">
        <f t="shared" si="5"/>
        <v>0</v>
      </c>
      <c r="CB80" s="71">
        <f t="shared" si="6"/>
        <v>0</v>
      </c>
      <c r="CC80" s="71">
        <f t="shared" si="7"/>
        <v>0</v>
      </c>
      <c r="CD80" s="71">
        <f t="shared" si="8"/>
        <v>0</v>
      </c>
      <c r="CE80" s="71">
        <f t="shared" si="9"/>
        <v>0</v>
      </c>
      <c r="CF80" s="71">
        <f t="shared" si="10"/>
        <v>0</v>
      </c>
      <c r="CG80" s="71">
        <f t="shared" si="11"/>
        <v>0</v>
      </c>
      <c r="CH80" s="71">
        <f t="shared" si="12"/>
        <v>0</v>
      </c>
      <c r="CI80" s="71">
        <f t="shared" si="13"/>
        <v>0</v>
      </c>
      <c r="CJ80" s="51">
        <f t="shared" si="14"/>
        <v>0</v>
      </c>
      <c r="CK80" s="51">
        <f t="shared" si="15"/>
        <v>0</v>
      </c>
      <c r="CL80" s="51">
        <f t="shared" si="16"/>
        <v>0</v>
      </c>
      <c r="CM80" s="51">
        <f t="shared" si="17"/>
        <v>0</v>
      </c>
      <c r="CN80" s="51">
        <f t="shared" si="18"/>
        <v>0</v>
      </c>
      <c r="CO80" s="51">
        <f t="shared" si="19"/>
        <v>0</v>
      </c>
      <c r="CP80" s="51">
        <f t="shared" si="20"/>
        <v>0</v>
      </c>
      <c r="CQ80" s="72">
        <f t="shared" si="21"/>
        <v>0</v>
      </c>
    </row>
    <row r="81" spans="1:95" s="40" customFormat="1" ht="15.75">
      <c r="A81" s="25">
        <v>77</v>
      </c>
      <c r="B81" s="26"/>
      <c r="C81" s="26"/>
      <c r="D81" s="28"/>
      <c r="E81" s="29"/>
      <c r="F81" s="30"/>
      <c r="G81" s="31"/>
      <c r="H81" s="30"/>
      <c r="I81" s="32"/>
      <c r="J81" s="30"/>
      <c r="K81" s="32"/>
      <c r="L81" s="30"/>
      <c r="M81" s="32"/>
      <c r="N81" s="30"/>
      <c r="O81" s="32"/>
      <c r="P81" s="30"/>
      <c r="Q81" s="32"/>
      <c r="R81" s="30"/>
      <c r="S81" s="32"/>
      <c r="T81" s="33">
        <f>SUM(F81,H81,J81,L81,N81,P81,R81)</f>
        <v>0</v>
      </c>
      <c r="U81" s="32">
        <f>SUM(G81,I81,K81,M81,O81,Q81,S81)</f>
        <v>0</v>
      </c>
      <c r="V81" s="34">
        <f>SUM(LARGE(BV81:CB81,1),LARGE(BV81:CB81,2),LARGE(BV81:CB81,3),LARGE(BV81:CB81,4))</f>
        <v>0</v>
      </c>
      <c r="W81" s="35">
        <f>(CQ81-V81)*10000</f>
        <v>0</v>
      </c>
      <c r="X81" s="36"/>
      <c r="Y81" s="37"/>
      <c r="Z81" s="38"/>
      <c r="AA81" s="37"/>
      <c r="AB81" s="36"/>
      <c r="AC81" s="39"/>
      <c r="AD81" s="36"/>
      <c r="BV81" s="74">
        <f t="shared" si="0"/>
        <v>0</v>
      </c>
      <c r="BW81" s="74">
        <f t="shared" si="1"/>
        <v>0</v>
      </c>
      <c r="BX81" s="74">
        <f t="shared" si="2"/>
        <v>0</v>
      </c>
      <c r="BY81" s="74">
        <f t="shared" si="3"/>
        <v>0</v>
      </c>
      <c r="BZ81" s="74">
        <f t="shared" si="4"/>
        <v>0</v>
      </c>
      <c r="CA81" s="74">
        <f t="shared" si="5"/>
        <v>0</v>
      </c>
      <c r="CB81" s="74">
        <f t="shared" si="6"/>
        <v>0</v>
      </c>
      <c r="CC81" s="74">
        <f t="shared" si="7"/>
        <v>0</v>
      </c>
      <c r="CD81" s="74">
        <f t="shared" si="8"/>
        <v>0</v>
      </c>
      <c r="CE81" s="74">
        <f t="shared" si="9"/>
        <v>0</v>
      </c>
      <c r="CF81" s="74">
        <f t="shared" si="10"/>
        <v>0</v>
      </c>
      <c r="CG81" s="74">
        <f t="shared" si="11"/>
        <v>0</v>
      </c>
      <c r="CH81" s="74">
        <f t="shared" si="12"/>
        <v>0</v>
      </c>
      <c r="CI81" s="74">
        <f t="shared" si="13"/>
        <v>0</v>
      </c>
      <c r="CJ81" s="40">
        <f t="shared" si="14"/>
        <v>0</v>
      </c>
      <c r="CK81" s="40">
        <f t="shared" si="15"/>
        <v>0</v>
      </c>
      <c r="CL81" s="40">
        <f t="shared" si="16"/>
        <v>0</v>
      </c>
      <c r="CM81" s="40">
        <f t="shared" si="17"/>
        <v>0</v>
      </c>
      <c r="CN81" s="40">
        <f t="shared" si="18"/>
        <v>0</v>
      </c>
      <c r="CO81" s="40">
        <f t="shared" si="19"/>
        <v>0</v>
      </c>
      <c r="CP81" s="40">
        <f t="shared" si="20"/>
        <v>0</v>
      </c>
      <c r="CQ81" s="75">
        <f t="shared" si="21"/>
        <v>0</v>
      </c>
    </row>
  </sheetData>
  <sheetProtection selectLockedCells="1" selectUnlockedCells="1"/>
  <mergeCells count="10">
    <mergeCell ref="F3:G3"/>
    <mergeCell ref="H3:I3"/>
    <mergeCell ref="J3:K3"/>
    <mergeCell ref="L3:M3"/>
    <mergeCell ref="V3:W3"/>
    <mergeCell ref="X3:AD3"/>
    <mergeCell ref="N3:O3"/>
    <mergeCell ref="P3:Q3"/>
    <mergeCell ref="R3:S3"/>
    <mergeCell ref="T3:U3"/>
  </mergeCells>
  <printOptions/>
  <pageMargins left="0.2361111111111111" right="0.2361111111111111" top="0.3951388888888889" bottom="0.26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</cp:lastModifiedBy>
  <dcterms:modified xsi:type="dcterms:W3CDTF">2017-12-16T16:04:40Z</dcterms:modified>
  <cp:category/>
  <cp:version/>
  <cp:contentType/>
  <cp:contentStatus/>
</cp:coreProperties>
</file>